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bonent2008\users\L.Potapova\Desktop\web pielikumi\rīcības plāns\"/>
    </mc:Choice>
  </mc:AlternateContent>
  <bookViews>
    <workbookView xWindow="-120" yWindow="-120" windowWidth="29040" windowHeight="15840"/>
  </bookViews>
  <sheets>
    <sheet name="2015. gadā" sheetId="3" r:id="rId1"/>
  </sheets>
  <definedNames>
    <definedName name="_xlnm.Print_Titles" localSheetId="0">'2015. gadā'!$6:$7</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4" i="3" l="1"/>
  <c r="E34" i="3"/>
  <c r="F33" i="3"/>
  <c r="E33" i="3"/>
  <c r="F32" i="3"/>
  <c r="E32" i="3"/>
</calcChain>
</file>

<file path=xl/sharedStrings.xml><?xml version="1.0" encoding="utf-8"?>
<sst xmlns="http://schemas.openxmlformats.org/spreadsheetml/2006/main" count="204" uniqueCount="182">
  <si>
    <t>PAŠVALDĪBAS  AKCIJU  SABIEDRĪBA  "DAUGAVPILS  SILTUMTĪKLI"</t>
  </si>
  <si>
    <t>PĀRSKATS  PAR  RĪCĪBAS  PLĀNA  IZPILDI</t>
  </si>
  <si>
    <t>Nr.
p.k.</t>
  </si>
  <si>
    <t>Uzdevums</t>
  </si>
  <si>
    <t>Veicamie pasākumi</t>
  </si>
  <si>
    <t>Paskaidrojums par plāna izpildes novirzēm, rādītāju izmaiņām pret iepriekšējā gada attiecīgo periodu</t>
  </si>
  <si>
    <t>1.</t>
  </si>
  <si>
    <t>1.1.</t>
  </si>
  <si>
    <t>Organizēt siltumapgādes pakalpojumus Daugavpils pilsētā</t>
  </si>
  <si>
    <t>492,917 MW</t>
  </si>
  <si>
    <t>Siltumtīklu ekspluatēšana</t>
  </si>
  <si>
    <t>121,2 km</t>
  </si>
  <si>
    <t>Siltumtīklu rekonstrukcijas laikā tiek optimizēta siltumtīklu shēma: jaunie siltumtīkli tiek izbūvēti tā, lai maksimāli sasniegtu to darba efektivitāti, vienlaicīgi, tur kur tas ir tehniski iespējams, izslēdzot no siltumapgādes sistēmas neefektīvos siltumtīklu posmus</t>
  </si>
  <si>
    <t>1.2.</t>
  </si>
  <si>
    <t>Ražot enerģiju koģenerācijas ciklā</t>
  </si>
  <si>
    <t>Enerģijas ražošana koģenerācijas ciklā, elektroenerģijas pārdošana no koģenerācijas stacijām</t>
  </si>
  <si>
    <t>1.3.</t>
  </si>
  <si>
    <t>-</t>
  </si>
  <si>
    <t>1.4.</t>
  </si>
  <si>
    <t>Sadarboties ar valsts, pašvaldību un starptautiskajām institūcijām</t>
  </si>
  <si>
    <t>Sadarbības uzturēšana ar Ekonomikas ministriju, Sabiedrisko pakalpojumu regulēšanas komisiju, Valsts ieņēmumu dienestu, Reģionālo vides pārvaldi, Daugavpils Pilsētplānošanas un būvniecības departamentu, Komunālās saimniecības pārvaldi u.c.</t>
  </si>
  <si>
    <t>Savlaicīgi / normatīvajos aktos noteiktajos termiņos saņemta informācija Uzņēmuma darbības nodrošināšanas un regulēšanas jautājumos</t>
  </si>
  <si>
    <t>Pastāvīgi / normatīvajos aktos noteiktajos termiņos</t>
  </si>
  <si>
    <t>1.5.</t>
  </si>
  <si>
    <t>Izstrādāt un realizēt projektus siltumapgādes drošuma un nepārtrauktības nodrošināšanai</t>
  </si>
  <si>
    <t>Nepārtraukti ražošanas procesi</t>
  </si>
  <si>
    <t>Uzturēt un paaugstināt personāla kvalifikāciju</t>
  </si>
  <si>
    <t>Sistemātiska darbinieku norīkošana uz atbilstošiem semināriem un kvalifikācijas celšanas kursiem</t>
  </si>
  <si>
    <t>Amatam atbilstoša izglītība un kvalifikācija (apmācīti ~35 darbinieki)</t>
  </si>
  <si>
    <t>Kompetences atbilstība amatam 100%</t>
  </si>
  <si>
    <t>2.</t>
  </si>
  <si>
    <t>2.1.</t>
  </si>
  <si>
    <t>2.2.</t>
  </si>
  <si>
    <t>2.3.</t>
  </si>
  <si>
    <t>Noteikt uzdevumu izpildes efektivitāti</t>
  </si>
  <si>
    <t>Saimnieciskās darbības izdevumu rūpīga plānošana</t>
  </si>
  <si>
    <t>Katlu iekārtu darba lietderības koeficients</t>
  </si>
  <si>
    <t>Koģenerācijas iekārtu darba lietderības koeficients</t>
  </si>
  <si>
    <r>
      <t>LK</t>
    </r>
    <r>
      <rPr>
        <vertAlign val="subscript"/>
        <sz val="10"/>
        <color theme="1"/>
        <rFont val="Times New Roman"/>
        <family val="1"/>
        <charset val="186"/>
      </rPr>
      <t>KOĢ</t>
    </r>
    <r>
      <rPr>
        <sz val="10"/>
        <color theme="1"/>
        <rFont val="Times New Roman"/>
        <family val="1"/>
        <charset val="186"/>
      </rPr>
      <t xml:space="preserve"> &gt; 80 %</t>
    </r>
  </si>
  <si>
    <t>SC1 - 87,6%, LK1 - 84,7%, LK5 - 85,7%, LK6 - 89,9%, LK7 - 83,7%</t>
  </si>
  <si>
    <t>Siltumenerģijas zudumu līmeņa kontrole</t>
  </si>
  <si>
    <r>
      <t>K</t>
    </r>
    <r>
      <rPr>
        <vertAlign val="subscript"/>
        <sz val="10"/>
        <color theme="1"/>
        <rFont val="Times New Roman"/>
        <family val="1"/>
        <charset val="186"/>
      </rPr>
      <t>zud</t>
    </r>
    <r>
      <rPr>
        <sz val="10"/>
        <color theme="1"/>
        <rFont val="Times New Roman"/>
        <family val="1"/>
        <charset val="186"/>
      </rPr>
      <t xml:space="preserve"> ~ 15 %</t>
    </r>
  </si>
  <si>
    <t xml:space="preserve">Siltumenerģijas zudumu lielums ir aptuvens, jo Uzņēmumā nav ieviesta siltumpatēriņa objektu mērierīču rādījumu distancionētās nolasīšanas sistēma, kas ļauj reālajā laikā noteikt Lietotāju saņemtās siltumenerģijas daudzumu </t>
  </si>
  <si>
    <t>Piesārņojošo izmešu samazinājums</t>
  </si>
  <si>
    <t>110 t</t>
  </si>
  <si>
    <t>Debitoru parādu piedziņa</t>
  </si>
  <si>
    <t>Rentabilitātes rādītāju noteikšana
(neto peļņa/apgrozījums)</t>
  </si>
  <si>
    <t>Pašu kapitāla atdeves rādītāju noteikšana
(neto peļņa/pašu kapitāls)</t>
  </si>
  <si>
    <t>Maksātspējas rādītāju noteikšana
(kopējās saistības/pašu kapitāls)</t>
  </si>
  <si>
    <t>2.4.</t>
  </si>
  <si>
    <t>Nodrošināt Uzņēmuma darbības atklātību, sabiedrības informēšanu</t>
  </si>
  <si>
    <t>Informācijas publiskošana masu informācijas līdzekļos: laikrakstos, radio, televīzijā, pilsētas domes mājaslapā un Uzņēmuma mājaslapā</t>
  </si>
  <si>
    <t>Savlaicīgi / normatīvajos aktos noteiktajos termiņos informēta sabiedrība par aktualitātēm</t>
  </si>
  <si>
    <t>Pastāvīgi/ normatīvajos aktos noteiktajos termiņos</t>
  </si>
  <si>
    <t>2.5.</t>
  </si>
  <si>
    <t>Novērtēt Pakalpojuma kvalitāti</t>
  </si>
  <si>
    <t>Klientu aptauju, anketēšanas rīkošana</t>
  </si>
  <si>
    <t>Pozitīva viedokļa būtisks pārsvars</t>
  </si>
  <si>
    <t>Uzklausīt iedzīvotājus, juridiskās personas, nodrošināt saraksti</t>
  </si>
  <si>
    <t>Saņemto mutisko un rakstisko sūdzību reģistrēšana un analīze</t>
  </si>
  <si>
    <t>Pamatotu sūdzību skaits 0</t>
  </si>
  <si>
    <t>Atbilžu sagatavošana pēc būtības sūdzību, iesniegumu, priekšlikumu un piedāvājumu iesniedzējiem</t>
  </si>
  <si>
    <t>Uzņēmumā pārsvarā griežas iedzīvotāji māju iekšējās siltumapgādes jautājumos, kas neattiecas uz Uzņēmuma pamatdarbību.</t>
  </si>
  <si>
    <t>Interesentu uzklausīšana klātienē un telefoniski, konsultāciju, skaidrojumu sniegšana</t>
  </si>
  <si>
    <r>
      <t xml:space="preserve">Klātienē 11 864, t.sk.:
</t>
    </r>
    <r>
      <rPr>
        <u/>
        <sz val="10"/>
        <rFont val="Times New Roman"/>
        <family val="1"/>
        <charset val="186"/>
      </rPr>
      <t>363 pamatdarbībā</t>
    </r>
    <r>
      <rPr>
        <sz val="10"/>
        <rFont val="Times New Roman"/>
        <family val="1"/>
        <charset val="186"/>
      </rPr>
      <t xml:space="preserve">;
Telefoniski 18 468, t.sk.:
</t>
    </r>
    <r>
      <rPr>
        <u/>
        <sz val="10"/>
        <rFont val="Times New Roman"/>
        <family val="1"/>
        <charset val="186"/>
      </rPr>
      <t>6 351 pamatdarbībā</t>
    </r>
  </si>
  <si>
    <t>3.</t>
  </si>
  <si>
    <t>3.1.</t>
  </si>
  <si>
    <t>Noteikta pilsētas CSS attīstības politika, mērķi un uzdevumi;
noteikta siltumapgādes kārtība CSS zonā</t>
  </si>
  <si>
    <t>4.</t>
  </si>
  <si>
    <t>4.1.</t>
  </si>
  <si>
    <t>Piesaistīt ES finanšu instrumentus un valsts finansējumu</t>
  </si>
  <si>
    <t>4.2.</t>
  </si>
  <si>
    <t>Izstrādāt un realizēt CSS attīstības un optimizācijas projektus</t>
  </si>
  <si>
    <t>Uzlabota elektroapgādes drošība un elektroietaišu aizsardzība</t>
  </si>
  <si>
    <t>4.3.</t>
  </si>
  <si>
    <t>Samazināts pašu vajadzībām izlietotās siltumenerģijas daudzums par 4% gadā</t>
  </si>
  <si>
    <t>Projektēšanas stadijā</t>
  </si>
  <si>
    <t>Siltumcentrāles Nr.2 rezerves kurināmā (mazuts) noliktavas rekonstrukcija, pielāgojot to cita kurināmā veida uzglabāšanai</t>
  </si>
  <si>
    <t>Veikt sistemātiskas CSS pārbaudes</t>
  </si>
  <si>
    <t>CSS plānveida hidrauliskās pārbaudes visu siltumražošanas avotu siltumapgādes zonās, potenciālo bojājumu vietu savlaicīga atklāšana</t>
  </si>
  <si>
    <t>Droša siltumapgāde, novērstas avāriju situācijas</t>
  </si>
  <si>
    <t>Pašvaldības akciju sabiedrības "Daugavpils siltumtīkli"</t>
  </si>
  <si>
    <t>valdes loceklis</t>
  </si>
  <si>
    <t>A.Kuzņecovs</t>
  </si>
  <si>
    <t>Ločmele  654-07545</t>
  </si>
  <si>
    <t>2015. gadā</t>
  </si>
  <si>
    <t xml:space="preserve">Sasniedzamie rādītāji  2015. gadā </t>
  </si>
  <si>
    <t>Izpilde
2015. gadā</t>
  </si>
  <si>
    <t>Attiecīgie rādītāji 2014. gadā</t>
  </si>
  <si>
    <r>
      <t xml:space="preserve">Mērķis – </t>
    </r>
    <r>
      <rPr>
        <b/>
        <u/>
        <sz val="10"/>
        <color theme="1"/>
        <rFont val="Times New Roman"/>
        <family val="1"/>
        <charset val="186"/>
      </rPr>
      <t>nodrošināt siltumenerģijas lietotājiem nepārtrauktu, kvalitatīvu un drošu pakalpojumu, kura cena atbilst ekonomiski pamatotām izmaksām</t>
    </r>
  </si>
  <si>
    <t>Siltumražošanas avotu jaudu ekspluatēšana:
SC1 – 125,49 MW; SC2 – 77,91 MW;
SC3 – 281,89 MW; LK1 – 11,952 MW;
LK2 – 4,191 MW; LK3 – 1,117 MW;
LK5 – 7,42 MW; LK6 – 3,705 MW;
LK7 – 13,652 MW; LK8 – 0,18 MW;
LK9 – 0,9 MW; LK10 – 0,18 MW</t>
  </si>
  <si>
    <t>Nodrošināta siltumražošanas avotu jaudu ∑513,587 MW ekspluatēšana</t>
  </si>
  <si>
    <t>507,917 MW</t>
  </si>
  <si>
    <t>Nodrošināta 121 km siltumtīklu ekspluatēšana</t>
  </si>
  <si>
    <t>120,8 km</t>
  </si>
  <si>
    <t>Siltumenerģijas piegāde Lietotājiem</t>
  </si>
  <si>
    <t>1 180 ēkām;
378 549 MWh gadā;</t>
  </si>
  <si>
    <t>1 167 ēkām
336 384 MWh</t>
  </si>
  <si>
    <t>1 181 ēkai
355 174 MWh</t>
  </si>
  <si>
    <t>Piegādātās siltumenerģijas daudzums atkarīgs no Lietotāju pieprasījuma. Uzņēmumā uzstādītās siltumenerģijas ražošanas jaudas ir pietiekošas, lai pilnībā nodrošinātu Lietotāju prasības.</t>
  </si>
  <si>
    <t>Pārdots 27 544 MWh elektroenerģijas gadā, mazāka siltumenerģijas pašizmaksa</t>
  </si>
  <si>
    <t>26 168 MWh</t>
  </si>
  <si>
    <t>24 677 MWh</t>
  </si>
  <si>
    <r>
      <t>Saražotās elektroenerģijas daudzums atkarīgs no koģenerācijas iekārtu darbināšanas intensitātes. 2015. gadā tika paplašināta SC1 siltumapgādes zona un izmainīts T [°C] režīms, kā rezultātā gāzes turbīna bija vairāk noslogota</t>
    </r>
    <r>
      <rPr>
        <sz val="10"/>
        <color rgb="FFFF0000"/>
        <rFont val="Times New Roman"/>
        <family val="1"/>
        <charset val="186"/>
      </rPr>
      <t>.</t>
    </r>
  </si>
  <si>
    <t>Telemetrijas un dispečerizācijas ierīkošana siltumcentrālē Nr.3 - III.kārta</t>
  </si>
  <si>
    <t>Izpildīts.
Nodrošināti nepārtraukti ražošanas procesi</t>
  </si>
  <si>
    <t>Telemetrijas un dispečerizācijas ierīkošana lokālajā katlumājā "Kalkūni"</t>
  </si>
  <si>
    <t>Telemetrijas un dispečerizācijas ierīkošana lokālajā katlumājā "Grīva"</t>
  </si>
  <si>
    <t>Lokālās katlumājas "Cietoksnis" aprīkošana ar elektroapgādes rezerves avotu (30 kW)</t>
  </si>
  <si>
    <t>Iekārtu piegāde paredzēta 2016. gada janvārī</t>
  </si>
  <si>
    <t>Semināros un kvalifikācijas celšanas kursos piedalījās
22 darbinieki</t>
  </si>
  <si>
    <t>Semināros un kvalifikācijas celšanas kursos piedalījās
40 darbinieki</t>
  </si>
  <si>
    <t>Darbinieku kompetences atbilstības novērtēšana</t>
  </si>
  <si>
    <t>3.3-15.DAG.NOL.3 "Personāla apmācības, atestācijas un zināšanu pārbaudes kārtība" un PLAN.1 "Personāla apmācību plāns" noteiktajā kārtībā</t>
  </si>
  <si>
    <r>
      <t xml:space="preserve">Mērķis – </t>
    </r>
    <r>
      <rPr>
        <b/>
        <u/>
        <sz val="10"/>
        <color theme="1"/>
        <rFont val="Times New Roman"/>
        <family val="1"/>
        <charset val="186"/>
      </rPr>
      <t>nodrošināt klientu apmierinātību ar saņemto Pakalpojumu un efektīvu Uzņēmuma darbību</t>
    </r>
  </si>
  <si>
    <t xml:space="preserve">Siltumcentrāles Nr.1 teritorijā esošās garāžas, notekūdeņu attīrīšanas stacijas, mazuta pārsūknēšanas operatoru telpu apkures sistēmas ar telpu siltināšanu rekonstrukcija </t>
  </si>
  <si>
    <t>Samazināts pašu vajadzībām izlietotās siltumenerģijas daudzums par ~10 % gadā</t>
  </si>
  <si>
    <t>Uzsākta apkures sistēmas rekonstrukcija</t>
  </si>
  <si>
    <t>Darbi atlikti uz 2016. gadu</t>
  </si>
  <si>
    <t>Siltumcentrāles Nr.3 pašpatēriņa siltummezgla rekonstrukcija ar jauna siltummezgla uzstādīšanu</t>
  </si>
  <si>
    <t>Siltumcentrālē Nr.1 logu rāmju nomaiņa ūdenssildāmā katla K-3 telpā</t>
  </si>
  <si>
    <t>Izpildīts</t>
  </si>
  <si>
    <t>Siltumcentrālē Nr.3 fasādes logu rāmju nomaiņa</t>
  </si>
  <si>
    <r>
      <t>Siltumcentrāles Nr.1 jēlūdens vecās sūkņu stacijas jumta seguma (≈ 30 m</t>
    </r>
    <r>
      <rPr>
        <vertAlign val="superscript"/>
        <sz val="10"/>
        <color indexed="8"/>
        <rFont val="Times New Roman"/>
        <family val="1"/>
        <charset val="186"/>
      </rPr>
      <t>2</t>
    </r>
    <r>
      <rPr>
        <sz val="10"/>
        <color indexed="8"/>
        <rFont val="Times New Roman"/>
        <family val="1"/>
        <charset val="186"/>
      </rPr>
      <t>) remonts</t>
    </r>
  </si>
  <si>
    <t>Darbi atlikti</t>
  </si>
  <si>
    <t>~26 428 tūkst. EUR gadā (pieaugums nav lielāks par energoresursu cenu un citu, no Uzņēmuma neatkarīgu, izmaksu pieaugumu)</t>
  </si>
  <si>
    <t>2015. gada rādītāji aprēķināti pēc operatīvajiem datiem. Faktiskie rādītāji tiks aprēķināti sastādot gada pārskatu</t>
  </si>
  <si>
    <r>
      <t xml:space="preserve">LK ≥ </t>
    </r>
    <r>
      <rPr>
        <sz val="10"/>
        <rFont val="Times New Roman"/>
        <family val="1"/>
        <charset val="186"/>
      </rPr>
      <t>85</t>
    </r>
    <r>
      <rPr>
        <sz val="10"/>
        <color theme="1"/>
        <rFont val="Times New Roman"/>
        <family val="1"/>
        <charset val="186"/>
      </rPr>
      <t xml:space="preserve"> %</t>
    </r>
  </si>
  <si>
    <t>SC1 - 87,5%, LK1 - 84,2%, LK5 - 85,4%, LK6 - 87,0%, LK7 - 83,5%</t>
  </si>
  <si>
    <t>~ 0,7 t</t>
  </si>
  <si>
    <t>0,4 t</t>
  </si>
  <si>
    <t>2014.gadā tika samazināti siltumenerģijas zudumi LK1 "Cietoksnis" siltumapgādes zonā.</t>
  </si>
  <si>
    <t>Pirmstiesas kārtībā ÷ 30%, tiesas kārtībā ÷ 15%;
Atmaksātais parāds tiesas kārtībā ~ 500 000 EUR</t>
  </si>
  <si>
    <t>Pirmstiesas kārtībā - 24%; tiesas kārtībā - 11% no kopējā parāda uz 01.01.2015.
Atmaksātais parāds tiesas kārtībā 578 631 €</t>
  </si>
  <si>
    <t>Pirmstiesas kārtībā - 26%, tiesas kārtībā 12% no kopējā parāda uz 01.01.2014.
Atmaksātais parāds tiesas kārtībā 615 008 €</t>
  </si>
  <si>
    <t>Siltumenerģijas parādu piedziņu apgrūtina valsts normatīvajos aktos noteiktajai kārtībai neatbilstoša norēķinu sistēma par komunālajiem pakalpojumiem lielāko Lietotāju (DzKSU, kooperatīvi) daudzdzīvokļu mājās. Šie Lietotāji neveic finanšu uzskaiti par māju siltumapgādi un, pārstāvot savas intereses, neņem vērā parādus par viņu pārvaldībā esošo māju siltumapgādi. Savukārt dzīvokļu īpašniekiem nav saistību pret PAS "Daugavpils siltumtīkli", jo tā siltumenerģiju piegādā ēku siltummezglos un nodod to Lietotājam atbilstoši noslēgtajam siltumenerģijas piegādes un lietošanas līgumam.</t>
  </si>
  <si>
    <t>Izsūtītas 65 aptaujas anketas,
saņemti 15 vērtējumi: 7 - "ļoti labi", 8 - "labi"</t>
  </si>
  <si>
    <t>Izsūtītas 62 aptaujas anketas, saņemti 15 vērtējumi: 6 - "ļoti labi", 7 - "labi", 2 - "apmierinoši"</t>
  </si>
  <si>
    <t>Normatīvajos aktos noteiktajos termiņos sniegtas atbildes 100%
(~ 1 750 atbildes)</t>
  </si>
  <si>
    <t>829
atbildes</t>
  </si>
  <si>
    <t>832
atbildes</t>
  </si>
  <si>
    <t>100% sniegta informācija
(klātienē − 11 000;
telefoniski − 17 000)</t>
  </si>
  <si>
    <r>
      <t xml:space="preserve">Klātienē 10 750, t.sk.:
</t>
    </r>
    <r>
      <rPr>
        <u/>
        <sz val="10"/>
        <rFont val="Times New Roman"/>
        <family val="1"/>
        <charset val="186"/>
      </rPr>
      <t>369 pamatdarbībā</t>
    </r>
    <r>
      <rPr>
        <sz val="10"/>
        <rFont val="Times New Roman"/>
        <family val="1"/>
        <charset val="186"/>
      </rPr>
      <t xml:space="preserve">;
Telefoniski 20 075, t.sk.:
</t>
    </r>
    <r>
      <rPr>
        <u/>
        <sz val="10"/>
        <rFont val="Times New Roman"/>
        <family val="1"/>
        <charset val="186"/>
      </rPr>
      <t>8 273 pamatdarbībā</t>
    </r>
  </si>
  <si>
    <r>
      <t xml:space="preserve">Mērķis – </t>
    </r>
    <r>
      <rPr>
        <b/>
        <u/>
        <sz val="10"/>
        <color theme="1"/>
        <rFont val="Times New Roman"/>
        <family val="1"/>
        <charset val="186"/>
      </rPr>
      <t>saglabāt vienotu CSS kā efektīvāko pilsētas siltumapgādes risinājumu</t>
    </r>
  </si>
  <si>
    <t>Piedalīties Daugavpils pilsētas CSS ilgtermiņa koncepcijas izstrādē</t>
  </si>
  <si>
    <t>Siltumenerģijas ražošanas, pārvades un tirdzniecības statistisko un tehniski ekonomisko datu sagatavošana un iesniegšana analīzei</t>
  </si>
  <si>
    <t>Uzņēmuma darbinieki piedalījās tehniskās specifikācijas izstrādē (domes 20.11.2014. rīkojums Nr.466) un sniedza nepieciešamo informāciju esošās CSS analīzei</t>
  </si>
  <si>
    <t>Sagatavoti faktiskie dati CSS darba novērtēšanai</t>
  </si>
  <si>
    <r>
      <t xml:space="preserve">Mērķis – </t>
    </r>
    <r>
      <rPr>
        <b/>
        <u/>
        <sz val="10"/>
        <color theme="1"/>
        <rFont val="Times New Roman"/>
        <family val="1"/>
        <charset val="186"/>
      </rPr>
      <t>uzturēt, attīstīt un optimizēt CSS, īpašu nozīmi veltījot Uzņēmuma darbības ekoloģijai</t>
    </r>
  </si>
  <si>
    <t>Siltumtīklu rekonstrukcija Motoru ielā, Ķieģeļu ielā un Valkas ielā (ESKF līdzfinansējuma saņemšana)</t>
  </si>
  <si>
    <t>Gaidāmais līdzfinansējums
149 727,71 EUR</t>
  </si>
  <si>
    <t>Saņemts KF līdzfinansējums
122 026,55 €</t>
  </si>
  <si>
    <r>
      <t xml:space="preserve">Darbi pabeigti 2014. gada decembrī.
Kopējās izmaksas </t>
    </r>
    <r>
      <rPr>
        <u/>
        <sz val="10"/>
        <rFont val="Times New Roman"/>
        <family val="1"/>
        <charset val="186"/>
      </rPr>
      <t>403 530,87 €</t>
    </r>
  </si>
  <si>
    <t>Maģistrālo siltumtīklu rekonstrukcija Ģimnāzijas ielā no 18. novembra ielas (Ik-1b) līdz Krišjāņa Valdemāra ielai
(Ik-4a)</t>
  </si>
  <si>
    <t>Samazināti siltumenerģijas zudumi par 1 105 MWh un kaitīgie izmeši atmosfērā par 0,3 t gadā; uzlabota siltumtīklu hidraulisko režīmu uzturēšana</t>
  </si>
  <si>
    <t>Izpildīts.
Samazināti siltumenerģijas zudumi par 1 105 MWh un kaitīgie izmeši atmosfērā par 0,3 t gadā; uzlabota siltumtīklu hidraulisko režīmu uzturēšana</t>
  </si>
  <si>
    <t>Maģistrālo siltumtīklu rekonstrukcija no Parādes un Ģimnāzijas ielu krustojuma (Ik-8) līdz pieslēgšanās vietai Sakņu ielā</t>
  </si>
  <si>
    <t>Siltumcentrāles Nr.1 rezerves kurināmā (mazuts) noliktavas rekonstrukcija, pielāgojot to cita kurināmā veida uzglabāšanai (1.posms)</t>
  </si>
  <si>
    <t>Siltumcentrāles Nr.1 dūmeņa remonts</t>
  </si>
  <si>
    <t>Nodrošināta pamatiekārtu darbība</t>
  </si>
  <si>
    <t>Siltumcentrāles Nr.2 SI 0,4 kV 1KTP ievada un starpsekciju izstumjama tipa automātslēdžu uzstādīšana</t>
  </si>
  <si>
    <t>Izpildīts.
Uzlabota elektroapgādes drošība un elektroietaišu aizsardzība</t>
  </si>
  <si>
    <t>Siltumcentrāles Nr.3 SI 10 kV F-7 un F-23 šūniņu rekonstrukcija ar vakuumslēdžu uzstādīšanu</t>
  </si>
  <si>
    <t>Siltumcentrāles Nr.3 ūdens ķīmiskās attīrīšanas iekārtas rekonstrukcija</t>
  </si>
  <si>
    <t>Uzlabota piebarošanas ūdens kvalitāte, samazināti siltumenerģijas zudumi deaeratoros par ~15%</t>
  </si>
  <si>
    <t>Izstrādāts tehniskais projekts</t>
  </si>
  <si>
    <t>Lokālās katlumājas "Vecstropi" koģenerācijas iekārtu "Tedom"  kapitālais remonts</t>
  </si>
  <si>
    <t>Nodrošināta koģenerācijas iekārtu darbība</t>
  </si>
  <si>
    <t>Izpildīts.
Nodrošināta koģenerācijas iekārtu darbība</t>
  </si>
  <si>
    <t>Jaunas katlumājas ar uzstādīto jaudu 15÷20 MW un kurināmo - šķeldu siltumcentrāles Nr.3 teritorijā projekta izstrāde</t>
  </si>
  <si>
    <t>Jauna dabasgāzes kurināmā katla (jauda 15 MW) ar ekonomaizeru uzstādīšanu siltumcentrālē Nr.3</t>
  </si>
  <si>
    <t xml:space="preserve">Droša siltumapgāde apkures sezonas sākumā un beigās, katlumājas lietderības koeficients palielināts par ~5%  </t>
  </si>
  <si>
    <t xml:space="preserve">Izpildīts.
Droša siltumapgāde apkures sezonas sākumā un beigās, katlumājas lietderības koeficients palielināts par ~5%  </t>
  </si>
  <si>
    <t>Jauna ūdenssildāmā katla ar jaudu 300 kW uzstādīšana lokālajā katlumājā "Cēsu"</t>
  </si>
  <si>
    <t>Nepārtraukta siltumapgāde, katlumājas lietderības koeficients palielināts par ~1%</t>
  </si>
  <si>
    <t>Maģistrālo siltumtīklu rekonstrukcijas no Parādes un Ģimnāzijas ielu krustojuma (Ik-8) līdz Balvu ielai projekta izstrāde</t>
  </si>
  <si>
    <t>Maģistrālo siltumtīklu rekonstrukcijas no Parādes un Ģimnāzijas ielu krustojuma (Ik-8) līdz Parādes ielas 1.namam  projekta izstrāde</t>
  </si>
  <si>
    <t>IX maģistrāles virszemes tīklu siltumizolācijas nomaiņas projekta izstrāde</t>
  </si>
  <si>
    <t>Pasākums atzīts par nelietderīgu. Tiek plānota jauna pazemes tīkla izbūve.</t>
  </si>
  <si>
    <t>Veiktas hidrauliskās  pārbaudes siltumapgādes zonās:
SC1 - 14.07.2015.;
SC2 - 25.05.2015.;
SC3 - 08.06.2015.;
LK1 - 11.05.2015.;
LK2 - 07.07.2015.;
LK5 - 18.05.2015.;
LK6 - 29.06.2015.;
LK7 - 03.08.2015.;
mikrorajonā "Križi" - 17.08.2015.</t>
  </si>
  <si>
    <t>Veiktas hidrauliskās  pārbaudes siltumapgādes zonās:
SC1 - 07.07.2014.;
SC2 - 19.05.2014.;
SC3 - 09.06.2014.;
LK1 - 12.05.2014.;
LK2 - 02.06.2014.;
LK5 - 21.07.2014.;
LK6 - 30.06.2014.;
LK7 - 28.07.2014.;
mikrorajonā "Križi" - 28.07.2014.</t>
  </si>
  <si>
    <t>vija.dsiltumtikli@apollo.lv</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</si>
</sst>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5" formatCode="0.0%"/>
    <numFmt numFmtId="166" formatCode="&quot;Ls&quot;\ #,##0.00;[Red]\-&quot;Ls&quot;\ #,##0.00"/>
    <numFmt numFmtId="167" formatCode="&quot;Ls&quot;\ #,##0;[Red]\-&quot;Ls&quot;\ #,##0"/>
    <numFmt numFmtId="168" formatCode="#,##0.00\ [$€-1]"/>
    <numFmt numFmtId="169" formatCode="#,##0\ [$€-1]"/>
    <numFmt numFmtId="170" formatCode="#,##0.00\ [$€-1];[Red]\-#,##0.00\ [$€-1]"/>
    <numFmt numFmtId="171" formatCode="#,##0\ [$€-1];[Red]\-#,##0\ [$€-1]"/>
  </numFmts>
  <fonts count="18" x14ac:knownFonts="1">
    <font>
      <sz val="11"/>
      <color theme="1"/>
      <name val="Calibri"/>
      <family val="2"/>
      <scheme val="minor"/>
    </font>
    <font>
      <sz val="11"/>
      <color theme="1"/>
      <name val="Calibri"/>
      <family val="2"/>
      <charset val="186"/>
      <scheme val="minor"/>
    </font>
    <font>
      <sz val="11"/>
      <color theme="1"/>
      <name val="Times New Roman"/>
      <family val="1"/>
      <charset val="186"/>
    </font>
    <font>
      <b/>
      <sz val="16"/>
      <color theme="1"/>
      <name val="Times New Roman"/>
      <family val="1"/>
      <charset val="186"/>
    </font>
    <font>
      <b/>
      <sz val="14"/>
      <color theme="1"/>
      <name val="Times New Roman"/>
      <family val="1"/>
      <charset val="186"/>
    </font>
    <font>
      <b/>
      <sz val="10"/>
      <color theme="1"/>
      <name val="Times New Roman"/>
      <family val="1"/>
      <charset val="186"/>
    </font>
    <font>
      <sz val="10"/>
      <color theme="1"/>
      <name val="Times New Roman"/>
      <family val="1"/>
      <charset val="186"/>
    </font>
    <font>
      <sz val="10"/>
      <name val="Times New Roman"/>
      <family val="1"/>
      <charset val="186"/>
    </font>
    <font>
      <u/>
      <sz val="10"/>
      <name val="Times New Roman"/>
      <family val="1"/>
      <charset val="186"/>
    </font>
    <font>
      <vertAlign val="subscript"/>
      <sz val="10"/>
      <color theme="1"/>
      <name val="Times New Roman"/>
      <family val="1"/>
      <charset val="186"/>
    </font>
    <font>
      <sz val="9"/>
      <name val="Times New Roman"/>
      <family val="1"/>
      <charset val="186"/>
    </font>
    <font>
      <sz val="12"/>
      <color theme="1"/>
      <name val="Times New Roman"/>
      <family val="1"/>
      <charset val="186"/>
    </font>
    <font>
      <u/>
      <sz val="11"/>
      <color theme="10"/>
      <name val="Calibri"/>
      <family val="2"/>
      <charset val="186"/>
      <scheme val="minor"/>
    </font>
    <font>
      <b/>
      <u/>
      <sz val="10"/>
      <color theme="1"/>
      <name val="Times New Roman"/>
      <family val="1"/>
      <charset val="186"/>
    </font>
    <font>
      <sz val="10"/>
      <color rgb="FFFF0000"/>
      <name val="Times New Roman"/>
      <family val="1"/>
      <charset val="186"/>
    </font>
    <font>
      <vertAlign val="superscript"/>
      <sz val="10"/>
      <color indexed="8"/>
      <name val="Times New Roman"/>
      <family val="1"/>
      <charset val="186"/>
    </font>
    <font>
      <sz val="10"/>
      <color indexed="8"/>
      <name val="Times New Roman"/>
      <family val="1"/>
      <charset val="186"/>
    </font>
    <font>
      <u/>
      <sz val="10"/>
      <color theme="10"/>
      <name val="Calibri"/>
      <family val="2"/>
      <charset val="186"/>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
    <xf numFmtId="0" fontId="0" fillId="0" borderId="0"/>
    <xf numFmtId="0" fontId="1" fillId="0" borderId="0"/>
    <xf numFmtId="9" fontId="1" fillId="0" borderId="0" applyFont="0" applyFill="0" applyBorder="0" applyAlignment="0" applyProtection="0"/>
    <xf numFmtId="0" fontId="12" fillId="0" borderId="0" applyNumberFormat="0" applyFill="0" applyBorder="0" applyAlignment="0" applyProtection="0"/>
    <xf numFmtId="0" fontId="7" fillId="0" borderId="0"/>
  </cellStyleXfs>
  <cellXfs count="143">
    <xf numFmtId="0" fontId="0" fillId="0" borderId="0" xfId="0"/>
    <xf numFmtId="0" fontId="2" fillId="0" borderId="0" xfId="1" applyFont="1"/>
    <xf numFmtId="0" fontId="1" fillId="0" borderId="0" xfId="1"/>
    <xf numFmtId="0" fontId="4" fillId="0" borderId="1" xfId="1" applyFont="1" applyBorder="1" applyAlignment="1">
      <alignment horizont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6" fillId="0" borderId="7" xfId="1" applyFont="1" applyBorder="1" applyAlignment="1">
      <alignment horizontal="left" vertical="center" wrapText="1"/>
    </xf>
    <xf numFmtId="0" fontId="6" fillId="0" borderId="7" xfId="1" applyFont="1" applyBorder="1" applyAlignment="1">
      <alignment horizontal="center" vertical="center" wrapText="1"/>
    </xf>
    <xf numFmtId="0" fontId="7" fillId="0" borderId="7" xfId="1" applyFont="1" applyBorder="1" applyAlignment="1">
      <alignment horizontal="center" vertical="center" wrapText="1"/>
    </xf>
    <xf numFmtId="0" fontId="7" fillId="0" borderId="7" xfId="1" applyFont="1" applyBorder="1" applyAlignment="1">
      <alignment horizontal="left" vertical="center" wrapText="1"/>
    </xf>
    <xf numFmtId="0" fontId="6" fillId="0" borderId="9" xfId="1" applyFont="1" applyBorder="1" applyAlignment="1">
      <alignment horizontal="left" vertical="center" wrapText="1"/>
    </xf>
    <xf numFmtId="0" fontId="6" fillId="0" borderId="9" xfId="1" applyFont="1" applyBorder="1" applyAlignment="1">
      <alignment horizontal="center" vertical="center" wrapText="1"/>
    </xf>
    <xf numFmtId="0" fontId="7" fillId="0" borderId="9" xfId="1" applyFont="1" applyBorder="1" applyAlignment="1">
      <alignment horizontal="center" vertical="center" wrapText="1"/>
    </xf>
    <xf numFmtId="0" fontId="6" fillId="0" borderId="10" xfId="1" applyFont="1" applyBorder="1" applyAlignment="1">
      <alignment horizontal="left" vertical="center" wrapText="1"/>
    </xf>
    <xf numFmtId="0" fontId="6" fillId="0" borderId="10"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0" xfId="1" applyFont="1" applyBorder="1" applyAlignment="1">
      <alignment horizontal="left" vertical="center" wrapText="1"/>
    </xf>
    <xf numFmtId="0" fontId="6" fillId="0" borderId="2" xfId="1" applyFont="1" applyBorder="1" applyAlignment="1">
      <alignment horizontal="center" vertical="center" wrapText="1"/>
    </xf>
    <xf numFmtId="0" fontId="6" fillId="0" borderId="2" xfId="1" applyFont="1" applyBorder="1" applyAlignment="1">
      <alignment horizontal="left" vertical="center" wrapText="1"/>
    </xf>
    <xf numFmtId="0" fontId="7" fillId="0" borderId="2" xfId="1" applyFont="1" applyBorder="1" applyAlignment="1">
      <alignment horizontal="center" vertical="center" wrapText="1"/>
    </xf>
    <xf numFmtId="0" fontId="7" fillId="0" borderId="2" xfId="1" applyFont="1" applyBorder="1" applyAlignment="1">
      <alignment horizontal="left" vertical="center" wrapText="1"/>
    </xf>
    <xf numFmtId="0" fontId="6" fillId="0" borderId="11" xfId="1" applyFont="1" applyBorder="1" applyAlignment="1">
      <alignment horizontal="left" vertical="center" wrapText="1"/>
    </xf>
    <xf numFmtId="0" fontId="7" fillId="0" borderId="11" xfId="1" applyFont="1" applyBorder="1" applyAlignment="1">
      <alignment horizontal="center" vertical="center" wrapText="1"/>
    </xf>
    <xf numFmtId="0" fontId="7" fillId="0" borderId="11" xfId="1" applyFont="1" applyBorder="1" applyAlignment="1">
      <alignment horizontal="left" vertical="center" wrapText="1"/>
    </xf>
    <xf numFmtId="0" fontId="6" fillId="0" borderId="12" xfId="1" applyFont="1" applyBorder="1" applyAlignment="1">
      <alignment horizontal="left" vertical="center" wrapText="1"/>
    </xf>
    <xf numFmtId="0" fontId="7" fillId="0" borderId="12" xfId="1" applyFont="1" applyBorder="1" applyAlignment="1">
      <alignment horizontal="left" vertical="center" wrapText="1"/>
    </xf>
    <xf numFmtId="0" fontId="6" fillId="0" borderId="2" xfId="1" applyFont="1" applyBorder="1" applyAlignment="1">
      <alignment vertical="center" wrapText="1"/>
    </xf>
    <xf numFmtId="0" fontId="6" fillId="0" borderId="11" xfId="1" applyFont="1" applyBorder="1" applyAlignment="1">
      <alignment vertical="center" wrapText="1"/>
    </xf>
    <xf numFmtId="0" fontId="6" fillId="0" borderId="9" xfId="1" applyFont="1" applyBorder="1" applyAlignment="1">
      <alignment vertical="center" wrapText="1"/>
    </xf>
    <xf numFmtId="0" fontId="6" fillId="0" borderId="3" xfId="1" applyFont="1" applyBorder="1" applyAlignment="1">
      <alignment vertical="center" wrapText="1"/>
    </xf>
    <xf numFmtId="0" fontId="7" fillId="0" borderId="3" xfId="1" applyFont="1" applyBorder="1" applyAlignment="1">
      <alignment horizontal="center" vertical="center" wrapText="1"/>
    </xf>
    <xf numFmtId="3" fontId="7" fillId="0" borderId="11" xfId="1" applyNumberFormat="1" applyFont="1" applyBorder="1" applyAlignment="1">
      <alignment horizontal="center" vertical="center" wrapText="1"/>
    </xf>
    <xf numFmtId="0" fontId="6" fillId="0" borderId="12" xfId="1" applyFont="1" applyBorder="1" applyAlignment="1">
      <alignment vertical="center" wrapText="1"/>
    </xf>
    <xf numFmtId="0" fontId="5" fillId="0" borderId="8" xfId="1" applyFont="1" applyBorder="1" applyAlignment="1">
      <alignment horizontal="center" vertical="center" wrapText="1"/>
    </xf>
    <xf numFmtId="3" fontId="6" fillId="0" borderId="11" xfId="1" applyNumberFormat="1" applyFont="1" applyBorder="1" applyAlignment="1">
      <alignment horizontal="center" vertical="center" wrapText="1"/>
    </xf>
    <xf numFmtId="165" fontId="7" fillId="0" borderId="9" xfId="2" applyNumberFormat="1" applyFont="1" applyBorder="1" applyAlignment="1">
      <alignment horizontal="center" vertical="center" wrapText="1"/>
    </xf>
    <xf numFmtId="0" fontId="6" fillId="0" borderId="12" xfId="1" applyFont="1" applyBorder="1" applyAlignment="1">
      <alignment horizontal="center" vertical="center" wrapText="1"/>
    </xf>
    <xf numFmtId="0" fontId="6" fillId="0" borderId="3" xfId="1" applyFont="1" applyBorder="1" applyAlignment="1">
      <alignment horizontal="left" vertical="center" wrapText="1"/>
    </xf>
    <xf numFmtId="0" fontId="6" fillId="0" borderId="15" xfId="1" applyFont="1" applyBorder="1" applyAlignment="1">
      <alignment vertical="center" wrapText="1"/>
    </xf>
    <xf numFmtId="0" fontId="5" fillId="0" borderId="7" xfId="1" applyFont="1" applyBorder="1" applyAlignment="1">
      <alignment horizontal="center" vertical="center" wrapText="1"/>
    </xf>
    <xf numFmtId="167" fontId="6" fillId="0" borderId="9" xfId="1" applyNumberFormat="1" applyFont="1" applyBorder="1" applyAlignment="1">
      <alignment horizontal="left" vertical="center" wrapText="1"/>
    </xf>
    <xf numFmtId="0" fontId="7" fillId="0" borderId="12" xfId="1" applyFont="1" applyBorder="1" applyAlignment="1">
      <alignment horizontal="center" vertical="center" wrapText="1"/>
    </xf>
    <xf numFmtId="0" fontId="11" fillId="0" borderId="0" xfId="1" applyFont="1"/>
    <xf numFmtId="0" fontId="2" fillId="0" borderId="0" xfId="1" applyFont="1" applyAlignment="1">
      <alignment horizontal="center"/>
    </xf>
    <xf numFmtId="0" fontId="6" fillId="0" borderId="7" xfId="1" applyFont="1" applyBorder="1" applyAlignment="1">
      <alignment vertical="center" wrapText="1"/>
    </xf>
    <xf numFmtId="0" fontId="6" fillId="0" borderId="8" xfId="1" applyFont="1" applyBorder="1" applyAlignment="1">
      <alignment horizontal="center" vertical="center" wrapText="1"/>
    </xf>
    <xf numFmtId="0" fontId="6" fillId="0" borderId="8" xfId="1" applyFont="1" applyBorder="1" applyAlignment="1">
      <alignment vertical="center" wrapText="1"/>
    </xf>
    <xf numFmtId="0" fontId="6" fillId="0" borderId="3"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9" xfId="1" applyFont="1" applyFill="1" applyBorder="1" applyAlignment="1">
      <alignment vertical="center" wrapText="1"/>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6" fillId="2" borderId="12" xfId="1" applyFont="1" applyFill="1" applyBorder="1" applyAlignment="1">
      <alignment vertical="center" wrapText="1"/>
    </xf>
    <xf numFmtId="10" fontId="6" fillId="0" borderId="11" xfId="1" applyNumberFormat="1" applyFont="1" applyBorder="1" applyAlignment="1">
      <alignment horizontal="center" vertical="center" wrapText="1"/>
    </xf>
    <xf numFmtId="10" fontId="6" fillId="0" borderId="12" xfId="1" applyNumberFormat="1" applyFont="1" applyBorder="1" applyAlignment="1">
      <alignment horizontal="center" vertical="center" wrapText="1"/>
    </xf>
    <xf numFmtId="0" fontId="6" fillId="2" borderId="11" xfId="1" applyFont="1" applyFill="1" applyBorder="1" applyAlignment="1">
      <alignment vertical="center" wrapText="1"/>
    </xf>
    <xf numFmtId="168" fontId="6" fillId="0" borderId="11" xfId="1" applyNumberFormat="1" applyFont="1" applyBorder="1" applyAlignment="1">
      <alignment horizontal="center" vertical="center" wrapText="1"/>
    </xf>
    <xf numFmtId="0" fontId="6" fillId="2" borderId="15" xfId="1" applyFont="1" applyFill="1" applyBorder="1" applyAlignment="1">
      <alignment vertical="center" wrapText="1"/>
    </xf>
    <xf numFmtId="3" fontId="6" fillId="0" borderId="15" xfId="1" applyNumberFormat="1" applyFont="1" applyBorder="1" applyAlignment="1">
      <alignment horizontal="center" vertical="center" wrapText="1"/>
    </xf>
    <xf numFmtId="3" fontId="7" fillId="0" borderId="15" xfId="1" applyNumberFormat="1" applyFont="1" applyBorder="1" applyAlignment="1">
      <alignment horizontal="left" vertical="center" wrapText="1"/>
    </xf>
    <xf numFmtId="168" fontId="6" fillId="0" borderId="9" xfId="1" applyNumberFormat="1" applyFont="1" applyBorder="1" applyAlignment="1">
      <alignment horizontal="center" vertical="center" wrapText="1"/>
    </xf>
    <xf numFmtId="3" fontId="6" fillId="0" borderId="9" xfId="1" applyNumberFormat="1" applyFont="1" applyBorder="1" applyAlignment="1">
      <alignment horizontal="center" vertical="center" wrapText="1"/>
    </xf>
    <xf numFmtId="3" fontId="6" fillId="0" borderId="12" xfId="1" applyNumberFormat="1" applyFont="1" applyBorder="1" applyAlignment="1">
      <alignment horizontal="center" vertical="center" wrapText="1"/>
    </xf>
    <xf numFmtId="0" fontId="7" fillId="0" borderId="12" xfId="1" applyFont="1" applyBorder="1" applyAlignment="1">
      <alignment horizontal="left" vertical="center"/>
    </xf>
    <xf numFmtId="169" fontId="7" fillId="0" borderId="11" xfId="1" applyNumberFormat="1" applyFont="1" applyBorder="1" applyAlignment="1">
      <alignment horizontal="center" vertical="center" wrapText="1"/>
    </xf>
    <xf numFmtId="165" fontId="6" fillId="0" borderId="9" xfId="2" applyNumberFormat="1" applyFont="1" applyBorder="1" applyAlignment="1">
      <alignment horizontal="center" vertical="center" wrapText="1"/>
    </xf>
    <xf numFmtId="0" fontId="10" fillId="0" borderId="12" xfId="1" applyFont="1" applyBorder="1" applyAlignment="1">
      <alignment horizontal="center" vertical="center" wrapText="1"/>
    </xf>
    <xf numFmtId="0" fontId="6" fillId="0" borderId="15" xfId="1" applyFont="1" applyBorder="1" applyAlignment="1">
      <alignment horizontal="center" vertical="center" wrapText="1"/>
    </xf>
    <xf numFmtId="165" fontId="7" fillId="0" borderId="15" xfId="2" applyNumberFormat="1" applyFont="1" applyBorder="1" applyAlignment="1">
      <alignment horizontal="center" vertical="center" wrapText="1"/>
    </xf>
    <xf numFmtId="165" fontId="6" fillId="0" borderId="15" xfId="2" applyNumberFormat="1" applyFont="1" applyBorder="1" applyAlignment="1">
      <alignment horizontal="center" vertical="center" wrapText="1"/>
    </xf>
    <xf numFmtId="0" fontId="6" fillId="0" borderId="15" xfId="1" applyFont="1" applyBorder="1" applyAlignment="1">
      <alignment horizontal="left" vertical="center" wrapText="1"/>
    </xf>
    <xf numFmtId="0" fontId="6" fillId="0" borderId="10" xfId="1" applyFont="1" applyBorder="1" applyAlignment="1">
      <alignment vertical="center" wrapText="1"/>
    </xf>
    <xf numFmtId="3" fontId="7" fillId="0" borderId="10" xfId="1" applyNumberFormat="1" applyFont="1" applyBorder="1" applyAlignment="1">
      <alignment horizontal="center" vertical="center" wrapText="1"/>
    </xf>
    <xf numFmtId="3" fontId="6" fillId="0" borderId="10" xfId="1" applyNumberFormat="1" applyFont="1" applyBorder="1" applyAlignment="1">
      <alignment horizontal="center" vertical="center" wrapText="1"/>
    </xf>
    <xf numFmtId="165" fontId="7" fillId="0" borderId="15" xfId="1" applyNumberFormat="1" applyFont="1" applyBorder="1" applyAlignment="1">
      <alignment horizontal="center" vertical="center" wrapText="1"/>
    </xf>
    <xf numFmtId="10" fontId="7" fillId="0" borderId="15" xfId="2" applyNumberFormat="1" applyFont="1" applyBorder="1" applyAlignment="1">
      <alignment horizontal="center" vertical="center" wrapText="1"/>
    </xf>
    <xf numFmtId="2" fontId="7" fillId="0" borderId="15" xfId="2" applyNumberFormat="1" applyFont="1" applyBorder="1" applyAlignment="1">
      <alignment horizontal="center" vertical="center" wrapText="1"/>
    </xf>
    <xf numFmtId="166" fontId="7" fillId="0" borderId="2" xfId="1" applyNumberFormat="1" applyFont="1" applyBorder="1" applyAlignment="1">
      <alignment horizontal="center" vertical="center" wrapText="1"/>
    </xf>
    <xf numFmtId="166" fontId="6" fillId="0" borderId="2" xfId="1" applyNumberFormat="1" applyFont="1" applyBorder="1" applyAlignment="1">
      <alignment horizontal="center" vertical="center" wrapText="1"/>
    </xf>
    <xf numFmtId="0" fontId="7" fillId="0" borderId="15" xfId="1" applyFont="1" applyBorder="1" applyAlignment="1">
      <alignment horizontal="center" vertical="center" wrapText="1"/>
    </xf>
    <xf numFmtId="0" fontId="7" fillId="0" borderId="15" xfId="1" applyFont="1" applyBorder="1" applyAlignment="1">
      <alignment horizontal="center" vertical="center"/>
    </xf>
    <xf numFmtId="0" fontId="7" fillId="0" borderId="12" xfId="1" applyFont="1" applyBorder="1" applyAlignment="1">
      <alignment horizontal="center" vertical="center"/>
    </xf>
    <xf numFmtId="3" fontId="7" fillId="0" borderId="11" xfId="1" applyNumberFormat="1" applyFont="1" applyBorder="1" applyAlignment="1">
      <alignment horizontal="left" vertical="center" wrapText="1"/>
    </xf>
    <xf numFmtId="0" fontId="7" fillId="0" borderId="9" xfId="1" applyFont="1" applyBorder="1" applyAlignment="1">
      <alignment horizontal="left" vertical="center"/>
    </xf>
    <xf numFmtId="167" fontId="6" fillId="0" borderId="3" xfId="1" applyNumberFormat="1" applyFont="1" applyBorder="1" applyAlignment="1">
      <alignment horizontal="left" vertical="center" wrapText="1"/>
    </xf>
    <xf numFmtId="0" fontId="7" fillId="0" borderId="3" xfId="1" applyFont="1" applyBorder="1" applyAlignment="1">
      <alignment horizontal="left" vertical="center"/>
    </xf>
    <xf numFmtId="167" fontId="6" fillId="0" borderId="15" xfId="1" applyNumberFormat="1" applyFont="1" applyBorder="1" applyAlignment="1">
      <alignment horizontal="left" vertical="center" wrapText="1"/>
    </xf>
    <xf numFmtId="0" fontId="7" fillId="0" borderId="15" xfId="1" applyFont="1" applyBorder="1" applyAlignment="1">
      <alignment horizontal="left" vertical="center"/>
    </xf>
    <xf numFmtId="0" fontId="7" fillId="0" borderId="9" xfId="4" applyBorder="1" applyAlignment="1">
      <alignment vertical="center" wrapText="1"/>
    </xf>
    <xf numFmtId="0" fontId="6" fillId="0" borderId="8" xfId="1" applyFont="1" applyBorder="1" applyAlignment="1">
      <alignment horizontal="left" vertical="center" wrapText="1"/>
    </xf>
    <xf numFmtId="0" fontId="7" fillId="0" borderId="9" xfId="4" applyBorder="1" applyAlignment="1">
      <alignment horizontal="center" vertical="center" wrapText="1"/>
    </xf>
    <xf numFmtId="0" fontId="6" fillId="0" borderId="9" xfId="1" applyFont="1" applyBorder="1"/>
    <xf numFmtId="0" fontId="7" fillId="0" borderId="10" xfId="1" applyFont="1" applyBorder="1" applyAlignment="1">
      <alignment vertical="center"/>
    </xf>
    <xf numFmtId="0" fontId="7" fillId="0" borderId="15" xfId="1" applyFont="1" applyBorder="1" applyAlignment="1">
      <alignment vertical="center"/>
    </xf>
    <xf numFmtId="0" fontId="6" fillId="0" borderId="12" xfId="1" applyFont="1" applyBorder="1"/>
    <xf numFmtId="167" fontId="6" fillId="0" borderId="12" xfId="1" applyNumberFormat="1" applyFont="1" applyBorder="1" applyAlignment="1">
      <alignment horizontal="center" vertical="center" wrapText="1"/>
    </xf>
    <xf numFmtId="167" fontId="6" fillId="0" borderId="12" xfId="1" applyNumberFormat="1" applyFont="1" applyBorder="1" applyAlignment="1">
      <alignment horizontal="left" vertical="center" wrapText="1"/>
    </xf>
    <xf numFmtId="0" fontId="11" fillId="0" borderId="0" xfId="1" applyFont="1" applyAlignment="1">
      <alignment horizontal="left"/>
    </xf>
    <xf numFmtId="0" fontId="1" fillId="0" borderId="0" xfId="1" applyAlignment="1">
      <alignment horizontal="left"/>
    </xf>
    <xf numFmtId="0" fontId="6" fillId="0" borderId="0" xfId="1" applyFont="1" applyAlignment="1">
      <alignment horizontal="left" vertical="center"/>
    </xf>
    <xf numFmtId="0" fontId="17" fillId="0" borderId="0" xfId="3" applyFont="1" applyAlignment="1">
      <alignment horizontal="left" vertical="center"/>
    </xf>
    <xf numFmtId="0" fontId="1" fillId="0" borderId="0" xfId="1" applyAlignment="1">
      <alignment horizontal="center"/>
    </xf>
    <xf numFmtId="0" fontId="7" fillId="0" borderId="15" xfId="1" applyFont="1" applyBorder="1" applyAlignment="1">
      <alignment horizontal="center" vertical="center" wrapText="1"/>
    </xf>
    <xf numFmtId="0" fontId="7" fillId="0" borderId="12" xfId="1" applyFont="1" applyBorder="1" applyAlignment="1">
      <alignment horizontal="center" vertical="center" wrapText="1"/>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5" xfId="1" applyFont="1" applyBorder="1" applyAlignment="1">
      <alignment horizontal="center" vertical="center" wrapText="1"/>
    </xf>
    <xf numFmtId="10" fontId="6" fillId="0" borderId="8" xfId="1" applyNumberFormat="1" applyFont="1" applyBorder="1" applyAlignment="1">
      <alignment horizontal="center" vertical="center" wrapText="1"/>
    </xf>
    <xf numFmtId="10" fontId="6" fillId="0" borderId="3" xfId="1" applyNumberFormat="1" applyFont="1" applyBorder="1" applyAlignment="1">
      <alignment horizontal="center" vertical="center" wrapText="1"/>
    </xf>
    <xf numFmtId="0" fontId="7" fillId="0" borderId="9" xfId="1" applyFont="1" applyBorder="1" applyAlignment="1">
      <alignment horizontal="center" vertical="center" wrapText="1"/>
    </xf>
    <xf numFmtId="0" fontId="6" fillId="0" borderId="11" xfId="1" applyFont="1" applyBorder="1" applyAlignment="1">
      <alignment horizontal="left" vertical="center" wrapText="1"/>
    </xf>
    <xf numFmtId="0" fontId="6" fillId="0" borderId="9" xfId="1" applyFont="1" applyBorder="1" applyAlignment="1">
      <alignment horizontal="left" vertical="center" wrapText="1"/>
    </xf>
    <xf numFmtId="0" fontId="3" fillId="0" borderId="0" xfId="1" applyFont="1" applyAlignment="1">
      <alignment horizontal="center"/>
    </xf>
    <xf numFmtId="0" fontId="4" fillId="0" borderId="0" xfId="1" applyFont="1" applyAlignment="1">
      <alignment horizontal="center"/>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6" fillId="0" borderId="8" xfId="1" applyFont="1" applyBorder="1" applyAlignment="1">
      <alignment horizontal="left" vertical="center" wrapText="1"/>
    </xf>
    <xf numFmtId="171" fontId="6" fillId="0" borderId="10" xfId="1" applyNumberFormat="1" applyFont="1" applyBorder="1" applyAlignment="1">
      <alignment horizontal="center" vertical="center" wrapText="1"/>
    </xf>
    <xf numFmtId="171" fontId="6" fillId="0" borderId="15" xfId="1" applyNumberFormat="1" applyFont="1" applyBorder="1" applyAlignment="1">
      <alignment horizontal="center" vertical="center" wrapText="1"/>
    </xf>
    <xf numFmtId="0" fontId="6" fillId="0" borderId="9" xfId="1" applyFont="1" applyBorder="1" applyAlignment="1">
      <alignment horizontal="center" vertical="center" wrapText="1"/>
    </xf>
    <xf numFmtId="170" fontId="6" fillId="0" borderId="10" xfId="1" applyNumberFormat="1" applyFont="1" applyBorder="1" applyAlignment="1">
      <alignment horizontal="center" vertical="center" wrapText="1"/>
    </xf>
    <xf numFmtId="170" fontId="6" fillId="0" borderId="15" xfId="1" applyNumberFormat="1" applyFont="1" applyBorder="1" applyAlignment="1">
      <alignment horizontal="center" vertical="center" wrapText="1"/>
    </xf>
    <xf numFmtId="0" fontId="6" fillId="0" borderId="3" xfId="1" applyFont="1" applyBorder="1" applyAlignment="1">
      <alignment horizontal="center" vertical="center" wrapText="1"/>
    </xf>
    <xf numFmtId="0" fontId="6" fillId="0" borderId="3" xfId="1" applyFont="1" applyBorder="1" applyAlignment="1">
      <alignment horizontal="left" vertical="center" wrapText="1"/>
    </xf>
    <xf numFmtId="3" fontId="6" fillId="0" borderId="2" xfId="1" applyNumberFormat="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2" xfId="1" applyFont="1" applyBorder="1" applyAlignment="1">
      <alignment horizontal="left" vertical="center" wrapText="1"/>
    </xf>
    <xf numFmtId="3" fontId="6" fillId="0" borderId="13" xfId="1" applyNumberFormat="1" applyFont="1" applyBorder="1" applyAlignment="1">
      <alignment horizontal="center" vertical="center" wrapText="1"/>
    </xf>
    <xf numFmtId="3" fontId="6" fillId="0" borderId="14" xfId="1" applyNumberFormat="1" applyFont="1" applyBorder="1" applyAlignment="1">
      <alignment horizontal="center" vertical="center" wrapText="1"/>
    </xf>
    <xf numFmtId="10" fontId="6" fillId="0" borderId="7" xfId="1" applyNumberFormat="1" applyFont="1" applyBorder="1" applyAlignment="1">
      <alignment horizontal="center" vertical="center" wrapText="1"/>
    </xf>
    <xf numFmtId="0" fontId="7" fillId="0" borderId="9" xfId="1" applyFont="1" applyBorder="1" applyAlignment="1">
      <alignment horizontal="left" vertical="center" wrapText="1"/>
    </xf>
    <xf numFmtId="0" fontId="7" fillId="0" borderId="12" xfId="1" applyFont="1" applyBorder="1" applyAlignment="1">
      <alignment horizontal="left" vertical="center" wrapText="1"/>
    </xf>
    <xf numFmtId="0" fontId="6" fillId="0" borderId="7" xfId="1" applyFont="1" applyBorder="1" applyAlignment="1">
      <alignment horizontal="left" vertical="center" wrapText="1"/>
    </xf>
    <xf numFmtId="10" fontId="6" fillId="0" borderId="11" xfId="1" applyNumberFormat="1" applyFont="1" applyBorder="1" applyAlignment="1">
      <alignment horizontal="center" vertical="center" wrapText="1"/>
    </xf>
    <xf numFmtId="10" fontId="6" fillId="0" borderId="9" xfId="1" applyNumberFormat="1" applyFont="1" applyBorder="1" applyAlignment="1">
      <alignment horizontal="center" vertical="center" wrapText="1"/>
    </xf>
    <xf numFmtId="10" fontId="6" fillId="0" borderId="12" xfId="1" applyNumberFormat="1" applyFont="1" applyBorder="1" applyAlignment="1">
      <alignment horizontal="center" vertical="center" wrapText="1"/>
    </xf>
    <xf numFmtId="168" fontId="6" fillId="0" borderId="7" xfId="1" applyNumberFormat="1" applyFont="1" applyBorder="1" applyAlignment="1">
      <alignment horizontal="center" vertical="center" wrapText="1"/>
    </xf>
    <xf numFmtId="168" fontId="6" fillId="0" borderId="8" xfId="1" applyNumberFormat="1" applyFont="1" applyBorder="1" applyAlignment="1">
      <alignment horizontal="center" vertical="center" wrapText="1"/>
    </xf>
    <xf numFmtId="168" fontId="6" fillId="0" borderId="15" xfId="1" applyNumberFormat="1" applyFont="1" applyBorder="1" applyAlignment="1">
      <alignment horizontal="center" vertical="center" wrapText="1"/>
    </xf>
  </cellXfs>
  <cellStyles count="5">
    <cellStyle name="Hipersaite 2" xfId="3"/>
    <cellStyle name="Parasts 2" xfId="1"/>
    <cellStyle name="Parasts 2 2" xfId="4"/>
    <cellStyle name="Procenti 2" xfId="2"/>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ja.dsiltumtikli@apollo.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abSelected="1" topLeftCell="A50" zoomScaleNormal="100" workbookViewId="0">
      <selection activeCell="E60" sqref="E60"/>
    </sheetView>
  </sheetViews>
  <sheetFormatPr defaultRowHeight="15" x14ac:dyDescent="0.25"/>
  <cols>
    <col min="1" max="1" width="4.42578125" style="101" customWidth="1"/>
    <col min="2" max="2" width="16.140625" style="2" customWidth="1"/>
    <col min="3" max="3" width="30.7109375" style="2" customWidth="1"/>
    <col min="4" max="4" width="18.140625" style="2" customWidth="1"/>
    <col min="5" max="6" width="20.28515625" style="2" customWidth="1"/>
    <col min="7" max="7" width="42.140625" style="2" customWidth="1"/>
    <col min="8" max="16384" width="9.140625" style="2"/>
  </cols>
  <sheetData>
    <row r="1" spans="1:7" x14ac:dyDescent="0.25">
      <c r="A1" s="43"/>
      <c r="B1" s="1"/>
      <c r="C1" s="1"/>
      <c r="D1" s="1"/>
      <c r="E1" s="1"/>
      <c r="F1" s="1"/>
      <c r="G1" s="1"/>
    </row>
    <row r="2" spans="1:7" ht="20.25" x14ac:dyDescent="0.3">
      <c r="A2" s="114" t="s">
        <v>0</v>
      </c>
      <c r="B2" s="114"/>
      <c r="C2" s="114"/>
      <c r="D2" s="114"/>
      <c r="E2" s="114"/>
      <c r="F2" s="114"/>
      <c r="G2" s="114"/>
    </row>
    <row r="3" spans="1:7" ht="20.25" x14ac:dyDescent="0.3">
      <c r="A3" s="114" t="s">
        <v>1</v>
      </c>
      <c r="B3" s="114"/>
      <c r="C3" s="114"/>
      <c r="D3" s="114"/>
      <c r="E3" s="114"/>
      <c r="F3" s="114"/>
      <c r="G3" s="114"/>
    </row>
    <row r="4" spans="1:7" ht="18.75" x14ac:dyDescent="0.3">
      <c r="A4" s="115" t="s">
        <v>85</v>
      </c>
      <c r="B4" s="115"/>
      <c r="C4" s="115"/>
      <c r="D4" s="115"/>
      <c r="E4" s="115"/>
      <c r="F4" s="115"/>
      <c r="G4" s="115"/>
    </row>
    <row r="5" spans="1:7" ht="13.5" customHeight="1" x14ac:dyDescent="0.3">
      <c r="A5" s="3"/>
      <c r="B5" s="3"/>
      <c r="C5" s="3"/>
      <c r="D5" s="3"/>
      <c r="E5" s="3"/>
      <c r="F5" s="3"/>
      <c r="G5" s="3"/>
    </row>
    <row r="6" spans="1:7" ht="42" customHeight="1" x14ac:dyDescent="0.25">
      <c r="A6" s="4" t="s">
        <v>2</v>
      </c>
      <c r="B6" s="4" t="s">
        <v>3</v>
      </c>
      <c r="C6" s="4" t="s">
        <v>4</v>
      </c>
      <c r="D6" s="4" t="s">
        <v>86</v>
      </c>
      <c r="E6" s="4" t="s">
        <v>87</v>
      </c>
      <c r="F6" s="4" t="s">
        <v>88</v>
      </c>
      <c r="G6" s="4" t="s">
        <v>5</v>
      </c>
    </row>
    <row r="7" spans="1:7" x14ac:dyDescent="0.25">
      <c r="A7" s="5">
        <v>1</v>
      </c>
      <c r="B7" s="5">
        <v>2</v>
      </c>
      <c r="C7" s="5">
        <v>3</v>
      </c>
      <c r="D7" s="5">
        <v>4</v>
      </c>
      <c r="E7" s="5">
        <v>5</v>
      </c>
      <c r="F7" s="5">
        <v>6</v>
      </c>
      <c r="G7" s="5">
        <v>7</v>
      </c>
    </row>
    <row r="8" spans="1:7" ht="19.5" customHeight="1" x14ac:dyDescent="0.25">
      <c r="A8" s="5" t="s">
        <v>6</v>
      </c>
      <c r="B8" s="116" t="s">
        <v>89</v>
      </c>
      <c r="C8" s="117"/>
      <c r="D8" s="117"/>
      <c r="E8" s="117"/>
      <c r="F8" s="117"/>
      <c r="G8" s="118"/>
    </row>
    <row r="9" spans="1:7" ht="110.25" customHeight="1" x14ac:dyDescent="0.25">
      <c r="A9" s="7" t="s">
        <v>7</v>
      </c>
      <c r="B9" s="44" t="s">
        <v>8</v>
      </c>
      <c r="C9" s="6" t="s">
        <v>90</v>
      </c>
      <c r="D9" s="7" t="s">
        <v>91</v>
      </c>
      <c r="E9" s="7" t="s">
        <v>92</v>
      </c>
      <c r="F9" s="8" t="s">
        <v>9</v>
      </c>
      <c r="G9" s="6"/>
    </row>
    <row r="10" spans="1:7" ht="84.75" customHeight="1" x14ac:dyDescent="0.25">
      <c r="A10" s="45"/>
      <c r="B10" s="46"/>
      <c r="C10" s="10" t="s">
        <v>10</v>
      </c>
      <c r="D10" s="11" t="s">
        <v>93</v>
      </c>
      <c r="E10" s="11" t="s">
        <v>94</v>
      </c>
      <c r="F10" s="12" t="s">
        <v>11</v>
      </c>
      <c r="G10" s="10" t="s">
        <v>12</v>
      </c>
    </row>
    <row r="11" spans="1:7" ht="61.5" customHeight="1" x14ac:dyDescent="0.25">
      <c r="A11" s="47"/>
      <c r="B11" s="29"/>
      <c r="C11" s="13" t="s">
        <v>95</v>
      </c>
      <c r="D11" s="41" t="s">
        <v>96</v>
      </c>
      <c r="E11" s="15" t="s">
        <v>97</v>
      </c>
      <c r="F11" s="15" t="s">
        <v>98</v>
      </c>
      <c r="G11" s="13" t="s">
        <v>99</v>
      </c>
    </row>
    <row r="12" spans="1:7" ht="75" customHeight="1" x14ac:dyDescent="0.25">
      <c r="A12" s="17" t="s">
        <v>13</v>
      </c>
      <c r="B12" s="18" t="s">
        <v>14</v>
      </c>
      <c r="C12" s="18" t="s">
        <v>15</v>
      </c>
      <c r="D12" s="17" t="s">
        <v>100</v>
      </c>
      <c r="E12" s="19" t="s">
        <v>101</v>
      </c>
      <c r="F12" s="17" t="s">
        <v>102</v>
      </c>
      <c r="G12" s="20" t="s">
        <v>103</v>
      </c>
    </row>
    <row r="13" spans="1:7" ht="120" customHeight="1" x14ac:dyDescent="0.25">
      <c r="A13" s="7" t="s">
        <v>16</v>
      </c>
      <c r="B13" s="44" t="s">
        <v>19</v>
      </c>
      <c r="C13" s="44" t="s">
        <v>20</v>
      </c>
      <c r="D13" s="7" t="s">
        <v>21</v>
      </c>
      <c r="E13" s="45" t="s">
        <v>22</v>
      </c>
      <c r="F13" s="45" t="s">
        <v>22</v>
      </c>
      <c r="G13" s="9"/>
    </row>
    <row r="14" spans="1:7" ht="44.25" customHeight="1" x14ac:dyDescent="0.25">
      <c r="A14" s="7" t="s">
        <v>18</v>
      </c>
      <c r="B14" s="136" t="s">
        <v>24</v>
      </c>
      <c r="C14" s="27" t="s">
        <v>104</v>
      </c>
      <c r="D14" s="137" t="s">
        <v>25</v>
      </c>
      <c r="E14" s="140" t="s">
        <v>105</v>
      </c>
      <c r="F14" s="27"/>
      <c r="G14" s="48"/>
    </row>
    <row r="15" spans="1:7" ht="44.25" customHeight="1" x14ac:dyDescent="0.25">
      <c r="A15" s="45"/>
      <c r="B15" s="119"/>
      <c r="C15" s="49" t="s">
        <v>106</v>
      </c>
      <c r="D15" s="138"/>
      <c r="E15" s="141"/>
      <c r="F15" s="28"/>
      <c r="G15" s="50"/>
    </row>
    <row r="16" spans="1:7" ht="41.25" customHeight="1" x14ac:dyDescent="0.25">
      <c r="A16" s="45"/>
      <c r="B16" s="46"/>
      <c r="C16" s="49" t="s">
        <v>107</v>
      </c>
      <c r="D16" s="138"/>
      <c r="E16" s="142"/>
      <c r="F16" s="28"/>
      <c r="G16" s="51"/>
    </row>
    <row r="17" spans="1:7" ht="54" customHeight="1" x14ac:dyDescent="0.25">
      <c r="A17" s="47"/>
      <c r="B17" s="29"/>
      <c r="C17" s="52" t="s">
        <v>108</v>
      </c>
      <c r="D17" s="139"/>
      <c r="E17" s="36" t="s">
        <v>17</v>
      </c>
      <c r="F17" s="32"/>
      <c r="G17" s="25" t="s">
        <v>109</v>
      </c>
    </row>
    <row r="18" spans="1:7" ht="67.5" customHeight="1" x14ac:dyDescent="0.25">
      <c r="A18" s="128" t="s">
        <v>23</v>
      </c>
      <c r="B18" s="112" t="s">
        <v>26</v>
      </c>
      <c r="C18" s="27" t="s">
        <v>27</v>
      </c>
      <c r="D18" s="53" t="s">
        <v>28</v>
      </c>
      <c r="E18" s="31" t="s">
        <v>110</v>
      </c>
      <c r="F18" s="34" t="s">
        <v>111</v>
      </c>
      <c r="G18" s="23"/>
    </row>
    <row r="19" spans="1:7" ht="68.25" customHeight="1" x14ac:dyDescent="0.25">
      <c r="A19" s="129"/>
      <c r="B19" s="130"/>
      <c r="C19" s="32" t="s">
        <v>112</v>
      </c>
      <c r="D19" s="54" t="s">
        <v>29</v>
      </c>
      <c r="E19" s="131" t="s">
        <v>113</v>
      </c>
      <c r="F19" s="132"/>
      <c r="G19" s="25"/>
    </row>
    <row r="20" spans="1:7" ht="20.100000000000001" customHeight="1" x14ac:dyDescent="0.25">
      <c r="A20" s="33" t="s">
        <v>30</v>
      </c>
      <c r="B20" s="116" t="s">
        <v>114</v>
      </c>
      <c r="C20" s="117"/>
      <c r="D20" s="117"/>
      <c r="E20" s="117"/>
      <c r="F20" s="117"/>
      <c r="G20" s="118"/>
    </row>
    <row r="21" spans="1:7" ht="79.5" customHeight="1" x14ac:dyDescent="0.25">
      <c r="A21" s="7" t="s">
        <v>31</v>
      </c>
      <c r="B21" s="44" t="s">
        <v>24</v>
      </c>
      <c r="C21" s="55" t="s">
        <v>115</v>
      </c>
      <c r="D21" s="133" t="s">
        <v>116</v>
      </c>
      <c r="E21" s="56" t="s">
        <v>117</v>
      </c>
      <c r="F21" s="34"/>
      <c r="G21" s="23" t="s">
        <v>118</v>
      </c>
    </row>
    <row r="22" spans="1:7" ht="42" customHeight="1" x14ac:dyDescent="0.25">
      <c r="A22" s="46"/>
      <c r="B22" s="46"/>
      <c r="C22" s="57" t="s">
        <v>119</v>
      </c>
      <c r="D22" s="109"/>
      <c r="E22" s="58" t="s">
        <v>76</v>
      </c>
      <c r="F22" s="58"/>
      <c r="G22" s="59"/>
    </row>
    <row r="23" spans="1:7" ht="30" customHeight="1" x14ac:dyDescent="0.25">
      <c r="A23" s="46"/>
      <c r="B23" s="46"/>
      <c r="C23" s="49" t="s">
        <v>120</v>
      </c>
      <c r="D23" s="109"/>
      <c r="E23" s="60" t="s">
        <v>121</v>
      </c>
      <c r="F23" s="61"/>
      <c r="G23" s="61"/>
    </row>
    <row r="24" spans="1:7" ht="30" customHeight="1" x14ac:dyDescent="0.25">
      <c r="A24" s="46"/>
      <c r="B24" s="46"/>
      <c r="C24" s="49" t="s">
        <v>122</v>
      </c>
      <c r="D24" s="109"/>
      <c r="E24" s="60" t="s">
        <v>121</v>
      </c>
      <c r="F24" s="61"/>
      <c r="G24" s="51"/>
    </row>
    <row r="25" spans="1:7" ht="45.75" customHeight="1" x14ac:dyDescent="0.25">
      <c r="A25" s="29"/>
      <c r="B25" s="29"/>
      <c r="C25" s="52" t="s">
        <v>123</v>
      </c>
      <c r="D25" s="110"/>
      <c r="E25" s="62" t="s">
        <v>17</v>
      </c>
      <c r="F25" s="62"/>
      <c r="G25" s="63" t="s">
        <v>124</v>
      </c>
    </row>
    <row r="26" spans="1:7" ht="97.5" customHeight="1" x14ac:dyDescent="0.25">
      <c r="A26" s="7" t="s">
        <v>32</v>
      </c>
      <c r="B26" s="44" t="s">
        <v>34</v>
      </c>
      <c r="C26" s="27" t="s">
        <v>35</v>
      </c>
      <c r="D26" s="22" t="s">
        <v>125</v>
      </c>
      <c r="E26" s="64">
        <v>21670900</v>
      </c>
      <c r="F26" s="64">
        <v>22469618</v>
      </c>
      <c r="G26" s="23" t="s">
        <v>126</v>
      </c>
    </row>
    <row r="27" spans="1:7" ht="30" customHeight="1" x14ac:dyDescent="0.25">
      <c r="A27" s="45"/>
      <c r="B27" s="46"/>
      <c r="C27" s="28" t="s">
        <v>36</v>
      </c>
      <c r="D27" s="11" t="s">
        <v>127</v>
      </c>
      <c r="E27" s="35">
        <v>0.83899999999999997</v>
      </c>
      <c r="F27" s="65">
        <v>0.83799999999999997</v>
      </c>
      <c r="G27" s="134"/>
    </row>
    <row r="28" spans="1:7" ht="46.5" customHeight="1" x14ac:dyDescent="0.25">
      <c r="A28" s="47"/>
      <c r="B28" s="29"/>
      <c r="C28" s="32" t="s">
        <v>37</v>
      </c>
      <c r="D28" s="36" t="s">
        <v>38</v>
      </c>
      <c r="E28" s="41" t="s">
        <v>128</v>
      </c>
      <c r="F28" s="66" t="s">
        <v>39</v>
      </c>
      <c r="G28" s="135"/>
    </row>
    <row r="29" spans="1:7" ht="72" customHeight="1" x14ac:dyDescent="0.25">
      <c r="A29" s="45" t="s">
        <v>32</v>
      </c>
      <c r="B29" s="46" t="s">
        <v>34</v>
      </c>
      <c r="C29" s="38" t="s">
        <v>40</v>
      </c>
      <c r="D29" s="67" t="s">
        <v>41</v>
      </c>
      <c r="E29" s="68">
        <v>0.154</v>
      </c>
      <c r="F29" s="69">
        <v>0.161</v>
      </c>
      <c r="G29" s="70" t="s">
        <v>42</v>
      </c>
    </row>
    <row r="30" spans="1:7" ht="26.25" customHeight="1" x14ac:dyDescent="0.25">
      <c r="A30" s="45"/>
      <c r="B30" s="46"/>
      <c r="C30" s="71" t="s">
        <v>43</v>
      </c>
      <c r="D30" s="15" t="s">
        <v>129</v>
      </c>
      <c r="E30" s="72" t="s">
        <v>130</v>
      </c>
      <c r="F30" s="73" t="s">
        <v>44</v>
      </c>
      <c r="G30" s="16" t="s">
        <v>131</v>
      </c>
    </row>
    <row r="31" spans="1:7" ht="163.5" customHeight="1" x14ac:dyDescent="0.25">
      <c r="A31" s="46"/>
      <c r="B31" s="46"/>
      <c r="C31" s="28" t="s">
        <v>45</v>
      </c>
      <c r="D31" s="12" t="s">
        <v>132</v>
      </c>
      <c r="E31" s="12" t="s">
        <v>133</v>
      </c>
      <c r="F31" s="12" t="s">
        <v>134</v>
      </c>
      <c r="G31" s="10" t="s">
        <v>135</v>
      </c>
    </row>
    <row r="32" spans="1:7" ht="32.25" customHeight="1" x14ac:dyDescent="0.25">
      <c r="A32" s="46"/>
      <c r="B32" s="46"/>
      <c r="C32" s="38" t="s">
        <v>46</v>
      </c>
      <c r="D32" s="74">
        <v>0.02</v>
      </c>
      <c r="E32" s="68">
        <f>835935/21506609</f>
        <v>3.8868749601575964E-2</v>
      </c>
      <c r="F32" s="75">
        <f>300468/24607102</f>
        <v>1.2210621145066169E-2</v>
      </c>
      <c r="G32" s="102" t="s">
        <v>126</v>
      </c>
    </row>
    <row r="33" spans="1:7" ht="40.5" customHeight="1" x14ac:dyDescent="0.25">
      <c r="A33" s="46"/>
      <c r="B33" s="46"/>
      <c r="C33" s="28" t="s">
        <v>47</v>
      </c>
      <c r="D33" s="74">
        <v>3.6999999999999998E-2</v>
      </c>
      <c r="E33" s="68">
        <f>835935/13839988</f>
        <v>6.0399980115589696E-2</v>
      </c>
      <c r="F33" s="75">
        <f>300468/13004053</f>
        <v>2.3105719424551713E-2</v>
      </c>
      <c r="G33" s="111"/>
    </row>
    <row r="34" spans="1:7" ht="28.5" customHeight="1" x14ac:dyDescent="0.25">
      <c r="A34" s="29"/>
      <c r="B34" s="29"/>
      <c r="C34" s="32" t="s">
        <v>48</v>
      </c>
      <c r="D34" s="41">
        <v>0.77</v>
      </c>
      <c r="E34" s="76">
        <f>(8759664-1340156-639879-86766)/13839988</f>
        <v>0.48358878634865871</v>
      </c>
      <c r="F34" s="76">
        <f>(10843216-1312772-639879-81875)/13004053</f>
        <v>0.67738035211022285</v>
      </c>
      <c r="G34" s="103"/>
    </row>
    <row r="35" spans="1:7" ht="67.5" customHeight="1" x14ac:dyDescent="0.25">
      <c r="A35" s="17" t="s">
        <v>33</v>
      </c>
      <c r="B35" s="18" t="s">
        <v>50</v>
      </c>
      <c r="C35" s="26" t="s">
        <v>51</v>
      </c>
      <c r="D35" s="17" t="s">
        <v>52</v>
      </c>
      <c r="E35" s="127" t="s">
        <v>53</v>
      </c>
      <c r="F35" s="127"/>
      <c r="G35" s="20"/>
    </row>
    <row r="36" spans="1:7" ht="60" customHeight="1" x14ac:dyDescent="0.25">
      <c r="A36" s="17" t="s">
        <v>49</v>
      </c>
      <c r="B36" s="18" t="s">
        <v>55</v>
      </c>
      <c r="C36" s="18" t="s">
        <v>56</v>
      </c>
      <c r="D36" s="17" t="s">
        <v>57</v>
      </c>
      <c r="E36" s="17" t="s">
        <v>136</v>
      </c>
      <c r="F36" s="17" t="s">
        <v>137</v>
      </c>
      <c r="G36" s="18"/>
    </row>
    <row r="37" spans="1:7" ht="31.5" customHeight="1" x14ac:dyDescent="0.25">
      <c r="A37" s="7" t="s">
        <v>54</v>
      </c>
      <c r="B37" s="104" t="s">
        <v>58</v>
      </c>
      <c r="C37" s="21" t="s">
        <v>59</v>
      </c>
      <c r="D37" s="48" t="s">
        <v>60</v>
      </c>
      <c r="E37" s="22">
        <v>0</v>
      </c>
      <c r="F37" s="22">
        <v>0</v>
      </c>
      <c r="G37" s="112" t="s">
        <v>62</v>
      </c>
    </row>
    <row r="38" spans="1:7" ht="58.5" customHeight="1" x14ac:dyDescent="0.25">
      <c r="A38" s="45"/>
      <c r="B38" s="105"/>
      <c r="C38" s="10" t="s">
        <v>61</v>
      </c>
      <c r="D38" s="12" t="s">
        <v>138</v>
      </c>
      <c r="E38" s="12" t="s">
        <v>139</v>
      </c>
      <c r="F38" s="12" t="s">
        <v>140</v>
      </c>
      <c r="G38" s="113"/>
    </row>
    <row r="39" spans="1:7" ht="55.5" customHeight="1" x14ac:dyDescent="0.25">
      <c r="A39" s="47"/>
      <c r="B39" s="29"/>
      <c r="C39" s="37" t="s">
        <v>63</v>
      </c>
      <c r="D39" s="30" t="s">
        <v>141</v>
      </c>
      <c r="E39" s="30" t="s">
        <v>142</v>
      </c>
      <c r="F39" s="30" t="s">
        <v>64</v>
      </c>
      <c r="G39" s="29" t="s">
        <v>62</v>
      </c>
    </row>
    <row r="40" spans="1:7" ht="18" customHeight="1" x14ac:dyDescent="0.25">
      <c r="A40" s="4" t="s">
        <v>65</v>
      </c>
      <c r="B40" s="116" t="s">
        <v>143</v>
      </c>
      <c r="C40" s="117"/>
      <c r="D40" s="117"/>
      <c r="E40" s="117"/>
      <c r="F40" s="117"/>
      <c r="G40" s="118"/>
    </row>
    <row r="41" spans="1:7" ht="109.5" customHeight="1" x14ac:dyDescent="0.25">
      <c r="A41" s="17" t="s">
        <v>66</v>
      </c>
      <c r="B41" s="26" t="s">
        <v>144</v>
      </c>
      <c r="C41" s="26" t="s">
        <v>145</v>
      </c>
      <c r="D41" s="17" t="s">
        <v>67</v>
      </c>
      <c r="E41" s="19" t="s">
        <v>146</v>
      </c>
      <c r="F41" s="19" t="s">
        <v>147</v>
      </c>
      <c r="G41" s="20"/>
    </row>
    <row r="42" spans="1:7" ht="15.95" customHeight="1" x14ac:dyDescent="0.25">
      <c r="A42" s="39" t="s">
        <v>68</v>
      </c>
      <c r="B42" s="116" t="s">
        <v>148</v>
      </c>
      <c r="C42" s="117"/>
      <c r="D42" s="117"/>
      <c r="E42" s="117"/>
      <c r="F42" s="117"/>
      <c r="G42" s="118"/>
    </row>
    <row r="43" spans="1:7" ht="47.25" customHeight="1" x14ac:dyDescent="0.25">
      <c r="A43" s="17" t="s">
        <v>69</v>
      </c>
      <c r="B43" s="26" t="s">
        <v>70</v>
      </c>
      <c r="C43" s="26" t="s">
        <v>149</v>
      </c>
      <c r="D43" s="17" t="s">
        <v>150</v>
      </c>
      <c r="E43" s="77" t="s">
        <v>151</v>
      </c>
      <c r="F43" s="78"/>
      <c r="G43" s="20" t="s">
        <v>152</v>
      </c>
    </row>
    <row r="44" spans="1:7" ht="55.5" customHeight="1" x14ac:dyDescent="0.25">
      <c r="A44" s="45" t="s">
        <v>69</v>
      </c>
      <c r="B44" s="46" t="s">
        <v>70</v>
      </c>
      <c r="C44" s="70" t="s">
        <v>153</v>
      </c>
      <c r="D44" s="102" t="s">
        <v>154</v>
      </c>
      <c r="E44" s="102" t="s">
        <v>155</v>
      </c>
      <c r="F44" s="79"/>
      <c r="G44" s="80"/>
    </row>
    <row r="45" spans="1:7" ht="57.75" customHeight="1" x14ac:dyDescent="0.25">
      <c r="A45" s="47"/>
      <c r="B45" s="29"/>
      <c r="C45" s="24" t="s">
        <v>156</v>
      </c>
      <c r="D45" s="103"/>
      <c r="E45" s="103"/>
      <c r="F45" s="41"/>
      <c r="G45" s="81"/>
    </row>
    <row r="46" spans="1:7" ht="59.25" customHeight="1" x14ac:dyDescent="0.25">
      <c r="A46" s="7" t="s">
        <v>71</v>
      </c>
      <c r="B46" s="44" t="s">
        <v>72</v>
      </c>
      <c r="C46" s="27" t="s">
        <v>157</v>
      </c>
      <c r="D46" s="106" t="s">
        <v>75</v>
      </c>
      <c r="E46" s="31" t="s">
        <v>76</v>
      </c>
      <c r="F46" s="23"/>
      <c r="G46" s="82"/>
    </row>
    <row r="47" spans="1:7" ht="55.5" customHeight="1" x14ac:dyDescent="0.25">
      <c r="A47" s="45"/>
      <c r="B47" s="46"/>
      <c r="C47" s="71" t="s">
        <v>77</v>
      </c>
      <c r="D47" s="108"/>
      <c r="E47" s="11" t="s">
        <v>17</v>
      </c>
      <c r="F47" s="10"/>
      <c r="G47" s="16" t="s">
        <v>118</v>
      </c>
    </row>
    <row r="48" spans="1:7" ht="30" customHeight="1" x14ac:dyDescent="0.25">
      <c r="A48" s="45"/>
      <c r="B48" s="46"/>
      <c r="C48" s="28" t="s">
        <v>158</v>
      </c>
      <c r="D48" s="11" t="s">
        <v>159</v>
      </c>
      <c r="E48" s="61" t="s">
        <v>17</v>
      </c>
      <c r="F48" s="61"/>
      <c r="G48" s="83" t="s">
        <v>118</v>
      </c>
    </row>
    <row r="49" spans="1:7" ht="42" customHeight="1" x14ac:dyDescent="0.25">
      <c r="A49" s="45"/>
      <c r="B49" s="46"/>
      <c r="C49" s="28" t="s">
        <v>160</v>
      </c>
      <c r="D49" s="122" t="s">
        <v>73</v>
      </c>
      <c r="E49" s="123" t="s">
        <v>161</v>
      </c>
      <c r="F49" s="40"/>
      <c r="G49" s="10"/>
    </row>
    <row r="50" spans="1:7" ht="42" customHeight="1" x14ac:dyDescent="0.25">
      <c r="A50" s="107"/>
      <c r="B50" s="119"/>
      <c r="C50" s="28" t="s">
        <v>162</v>
      </c>
      <c r="D50" s="122"/>
      <c r="E50" s="124"/>
      <c r="F50" s="40"/>
      <c r="G50" s="10"/>
    </row>
    <row r="51" spans="1:7" ht="69.75" customHeight="1" x14ac:dyDescent="0.25">
      <c r="A51" s="125"/>
      <c r="B51" s="126"/>
      <c r="C51" s="29" t="s">
        <v>163</v>
      </c>
      <c r="D51" s="30" t="s">
        <v>164</v>
      </c>
      <c r="E51" s="30" t="s">
        <v>165</v>
      </c>
      <c r="F51" s="84"/>
      <c r="G51" s="85"/>
    </row>
    <row r="52" spans="1:7" ht="51" x14ac:dyDescent="0.25">
      <c r="A52" s="45" t="s">
        <v>71</v>
      </c>
      <c r="B52" s="105" t="s">
        <v>72</v>
      </c>
      <c r="C52" s="57" t="s">
        <v>166</v>
      </c>
      <c r="D52" s="67" t="s">
        <v>167</v>
      </c>
      <c r="E52" s="67" t="s">
        <v>168</v>
      </c>
      <c r="F52" s="86"/>
      <c r="G52" s="87"/>
    </row>
    <row r="53" spans="1:7" ht="54.75" customHeight="1" x14ac:dyDescent="0.25">
      <c r="A53" s="45"/>
      <c r="B53" s="105"/>
      <c r="C53" s="88" t="s">
        <v>169</v>
      </c>
      <c r="D53" s="11"/>
      <c r="E53" s="14" t="s">
        <v>76</v>
      </c>
      <c r="F53" s="40"/>
      <c r="G53" s="13"/>
    </row>
    <row r="54" spans="1:7" ht="81" customHeight="1" x14ac:dyDescent="0.25">
      <c r="A54" s="45"/>
      <c r="B54" s="89"/>
      <c r="C54" s="88" t="s">
        <v>170</v>
      </c>
      <c r="D54" s="90" t="s">
        <v>171</v>
      </c>
      <c r="E54" s="90" t="s">
        <v>172</v>
      </c>
      <c r="F54" s="40"/>
      <c r="G54" s="50"/>
    </row>
    <row r="55" spans="1:7" ht="69" customHeight="1" x14ac:dyDescent="0.25">
      <c r="A55" s="45"/>
      <c r="B55" s="89"/>
      <c r="C55" s="49" t="s">
        <v>173</v>
      </c>
      <c r="D55" s="12" t="s">
        <v>174</v>
      </c>
      <c r="E55" s="61" t="s">
        <v>17</v>
      </c>
      <c r="F55" s="61"/>
      <c r="G55" s="83" t="s">
        <v>124</v>
      </c>
    </row>
    <row r="56" spans="1:7" ht="55.5" customHeight="1" x14ac:dyDescent="0.25">
      <c r="A56" s="45"/>
      <c r="B56" s="89"/>
      <c r="C56" s="10" t="s">
        <v>175</v>
      </c>
      <c r="D56" s="91"/>
      <c r="E56" s="120" t="s">
        <v>165</v>
      </c>
      <c r="F56" s="40"/>
      <c r="G56" s="92"/>
    </row>
    <row r="57" spans="1:7" ht="55.5" customHeight="1" x14ac:dyDescent="0.25">
      <c r="A57" s="45"/>
      <c r="B57" s="89"/>
      <c r="C57" s="10" t="s">
        <v>176</v>
      </c>
      <c r="D57" s="91"/>
      <c r="E57" s="121"/>
      <c r="F57" s="40"/>
      <c r="G57" s="93"/>
    </row>
    <row r="58" spans="1:7" ht="43.5" customHeight="1" x14ac:dyDescent="0.25">
      <c r="A58" s="47"/>
      <c r="B58" s="37"/>
      <c r="C58" s="52" t="s">
        <v>177</v>
      </c>
      <c r="D58" s="94"/>
      <c r="E58" s="95" t="s">
        <v>17</v>
      </c>
      <c r="F58" s="96"/>
      <c r="G58" s="32" t="s">
        <v>178</v>
      </c>
    </row>
    <row r="59" spans="1:7" ht="170.25" customHeight="1" x14ac:dyDescent="0.25">
      <c r="A59" s="17" t="s">
        <v>74</v>
      </c>
      <c r="B59" s="18" t="s">
        <v>78</v>
      </c>
      <c r="C59" s="26" t="s">
        <v>79</v>
      </c>
      <c r="D59" s="17" t="s">
        <v>80</v>
      </c>
      <c r="E59" s="19" t="s">
        <v>179</v>
      </c>
      <c r="F59" s="19" t="s">
        <v>180</v>
      </c>
      <c r="G59" s="20"/>
    </row>
    <row r="63" spans="1:7" ht="15.75" x14ac:dyDescent="0.25">
      <c r="A63" s="97" t="s">
        <v>81</v>
      </c>
      <c r="B63" s="42"/>
      <c r="C63" s="42"/>
      <c r="D63" s="42"/>
    </row>
    <row r="64" spans="1:7" ht="15.75" x14ac:dyDescent="0.25">
      <c r="A64" s="97" t="s">
        <v>82</v>
      </c>
      <c r="E64" s="42" t="s">
        <v>83</v>
      </c>
    </row>
    <row r="65" spans="1:5" ht="15.75" x14ac:dyDescent="0.25">
      <c r="A65" s="97"/>
      <c r="E65" s="42"/>
    </row>
    <row r="66" spans="1:5" x14ac:dyDescent="0.25">
      <c r="A66" s="98"/>
    </row>
    <row r="67" spans="1:5" x14ac:dyDescent="0.25">
      <c r="A67" s="99" t="s">
        <v>84</v>
      </c>
    </row>
    <row r="68" spans="1:5" x14ac:dyDescent="0.25">
      <c r="A68" s="100" t="s">
        <v>181</v>
      </c>
    </row>
    <row r="69" spans="1:5" x14ac:dyDescent="0.25">
      <c r="A69" s="98"/>
    </row>
  </sheetData>
  <mergeCells count="28">
    <mergeCell ref="G27:G28"/>
    <mergeCell ref="A2:G2"/>
    <mergeCell ref="A3:G3"/>
    <mergeCell ref="A4:G4"/>
    <mergeCell ref="B8:G8"/>
    <mergeCell ref="B14:B15"/>
    <mergeCell ref="D14:D17"/>
    <mergeCell ref="E14:E16"/>
    <mergeCell ref="A18:A19"/>
    <mergeCell ref="B18:B19"/>
    <mergeCell ref="E19:F19"/>
    <mergeCell ref="B20:G20"/>
    <mergeCell ref="D21:D25"/>
    <mergeCell ref="A50:A51"/>
    <mergeCell ref="B50:B51"/>
    <mergeCell ref="G32:G34"/>
    <mergeCell ref="E35:F35"/>
    <mergeCell ref="B37:B38"/>
    <mergeCell ref="G37:G38"/>
    <mergeCell ref="B40:G40"/>
    <mergeCell ref="B42:G42"/>
    <mergeCell ref="B52:B53"/>
    <mergeCell ref="E56:E57"/>
    <mergeCell ref="D44:D45"/>
    <mergeCell ref="E44:E45"/>
    <mergeCell ref="D46:D47"/>
    <mergeCell ref="D49:D50"/>
    <mergeCell ref="E49:E50"/>
  </mergeCells>
  <hyperlinks>
    <hyperlink ref="A68" r:id="rId1"/>
  </hyperlinks>
  <printOptions horizontalCentered="1"/>
  <pageMargins left="0" right="0" top="1.1811023622047245" bottom="0.59055118110236227" header="0.78740157480314965" footer="0.39370078740157483"/>
  <pageSetup paperSize="9" scale="95" orientation="landscape" r:id="rId2"/>
  <headerFooter differentFirst="1" alignWithMargins="0">
    <oddFooter>&amp;C&amp;"Times New Roman,Parasts"&amp;8&amp;P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2015. gadā</vt:lpstr>
      <vt:lpstr>'2015. gadā'!Заголовки_для_печати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Vija Locmele</dc:creator>
  <cp:lastModifiedBy>Laura Potapova</cp:lastModifiedBy>
  <dcterms:created xsi:type="dcterms:W3CDTF">2015-06-05T18:17:20Z</dcterms:created>
  <dcterms:modified xsi:type="dcterms:W3CDTF">2019-07-25T13:06:28Z</dcterms:modified>
</cp:coreProperties>
</file>