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abonent2008\users\L.Potapova\Desktop\Laura\Site DSiltumtikli.lv\tirgus izpēte\Ē.Račko\2022\"/>
    </mc:Choice>
  </mc:AlternateContent>
  <bookViews>
    <workbookView xWindow="0" yWindow="0" windowWidth="28800" windowHeight="12435"/>
  </bookViews>
  <sheets>
    <sheet name="Sheet2" sheetId="2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L49" i="2" l="1"/>
  <c r="H49" i="2" l="1"/>
  <c r="O49" i="2"/>
  <c r="O50" i="2" l="1"/>
  <c r="O52" i="2" s="1"/>
  <c r="O51" i="2" s="1"/>
</calcChain>
</file>

<file path=xl/sharedStrings.xml><?xml version="1.0" encoding="utf-8"?>
<sst xmlns="http://schemas.openxmlformats.org/spreadsheetml/2006/main" count="84" uniqueCount="75">
  <si>
    <t>HP LJ CP1215(CB540A)</t>
  </si>
  <si>
    <t>HP LJ CP1215(CB541A)</t>
  </si>
  <si>
    <t>HP LJ CP1215(CB542A)</t>
  </si>
  <si>
    <t>HP LJ CP1215(CB543A)</t>
  </si>
  <si>
    <t>HP LJ 1018 (Q2612A)</t>
  </si>
  <si>
    <t>HP LJ 1200 (C7115A)</t>
  </si>
  <si>
    <t>HP LJ P4015 (CC364A)</t>
  </si>
  <si>
    <t>HP LJ P4015 (CC364X)</t>
  </si>
  <si>
    <t>HP LJ P1566 (CE278A)</t>
  </si>
  <si>
    <t>KYOCERA 180 (TK-435)</t>
  </si>
  <si>
    <t>KYOCERA FS-6025 (TK-475)</t>
  </si>
  <si>
    <t>HP LJ P1000 ser. (CB435A)</t>
  </si>
  <si>
    <t>CANON LBP6300DN (719)</t>
  </si>
  <si>
    <t>CANON LBP6000 (725)</t>
  </si>
  <si>
    <t>CANON L-120(FX-10)</t>
  </si>
  <si>
    <t>atjaunošana</t>
  </si>
  <si>
    <t>Tonera kasetnes</t>
  </si>
  <si>
    <t>daudzums</t>
  </si>
  <si>
    <t>atjaunošana,</t>
  </si>
  <si>
    <t>Nr.</t>
  </si>
  <si>
    <t>p.k.</t>
  </si>
  <si>
    <t>nosaukums (kods)</t>
  </si>
  <si>
    <t>uzpilde,</t>
  </si>
  <si>
    <t>par 1 gab.</t>
  </si>
  <si>
    <t xml:space="preserve">KOPĀ, </t>
  </si>
  <si>
    <t>EUR bez PVN,</t>
  </si>
  <si>
    <t>EUR bez PVN</t>
  </si>
  <si>
    <t xml:space="preserve">Tonera kasetnes </t>
  </si>
  <si>
    <t>daudz.</t>
  </si>
  <si>
    <t xml:space="preserve">Tonera kasetne, </t>
  </si>
  <si>
    <t>jauna</t>
  </si>
  <si>
    <t xml:space="preserve"> EUR bez PVN,</t>
  </si>
  <si>
    <t>KOPĀ,</t>
  </si>
  <si>
    <t>KOPĀ BEZ PVN:</t>
  </si>
  <si>
    <t>KOPĀ par piedāvājumu bez PVN, EUR:</t>
  </si>
  <si>
    <t>PVN, EUR:</t>
  </si>
  <si>
    <t>Dmitrijs Veselovs</t>
  </si>
  <si>
    <t>HP LJ M402n (CF226A)</t>
  </si>
  <si>
    <t>CANON LPB7100(731K)</t>
  </si>
  <si>
    <t>CANON LPB7100(731M)</t>
  </si>
  <si>
    <t>CANON LPB7100(731C)</t>
  </si>
  <si>
    <t>CANON LPB7100(731Y)</t>
  </si>
  <si>
    <t>HP LJ M201N(CF283A)</t>
  </si>
  <si>
    <t>HP LJ M401DN(CF280A)</t>
  </si>
  <si>
    <t>CANON MF244DW(737)</t>
  </si>
  <si>
    <t>HP LJ P1102(CE285A)</t>
  </si>
  <si>
    <t>origināls</t>
  </si>
  <si>
    <t>jauns</t>
  </si>
  <si>
    <t>2. Uzpildīto (atjaunoto) kartridžu CC364A un CC364X piegādes laiks - ne vairāk kā trīs stundas.</t>
  </si>
  <si>
    <t>Piezīme:</t>
  </si>
  <si>
    <t>AR PVN,EUR:</t>
  </si>
  <si>
    <t>HP LJ PRO M12A(CF279A)</t>
  </si>
  <si>
    <t>HP LJ PRO M102A(CF217A)</t>
  </si>
  <si>
    <t>CANON LBP611CN(045K)</t>
  </si>
  <si>
    <t>CANON LBP611CN(045C)</t>
  </si>
  <si>
    <t>CANON LBP611CN(045M)</t>
  </si>
  <si>
    <t>CANON LBP611CN(045Y)</t>
  </si>
  <si>
    <t>HP LJ1100(C4092A)</t>
  </si>
  <si>
    <t>KYOCERA TA2552CI(TK-8345K)</t>
  </si>
  <si>
    <t>KYOCERA TA2552CI(TK-8345C)</t>
  </si>
  <si>
    <t>KYOCERA TA2552CI(TK-8345M)</t>
  </si>
  <si>
    <t>KYOCERA TA2552CI(TK-8345Y)</t>
  </si>
  <si>
    <t>CANON LBP6230DW(726)</t>
  </si>
  <si>
    <t>3. Biroja tehnikas atrasšanas vieta: pēc p.p.1, 6 - 9, 11, 13, 15 -27, 29, 31, 32, 34 - 37  - 18.novembra ielā 4</t>
  </si>
  <si>
    <t xml:space="preserve">                                                              p.p.2 -5, 12, 28 - 18.novembra ielā 2</t>
  </si>
  <si>
    <t xml:space="preserve">                                                              p.10, 14 - Mendelejeva ielā 13 A</t>
  </si>
  <si>
    <t xml:space="preserve">                                                              p.30 - Aleksandra ielā 7</t>
  </si>
  <si>
    <t xml:space="preserve">                                                              p.10, 33 - 18.novembra ielā 11 A</t>
  </si>
  <si>
    <t>Iepirkums "Kartridžu piegāde, uzpilde un atjaunošana 2022. gadā"</t>
  </si>
  <si>
    <t>CANON IX6850(PG-550BKXL)</t>
  </si>
  <si>
    <t>CANON IX6850(PGI-551BKXL)</t>
  </si>
  <si>
    <t>CANON IX6850(CLI-551YXL)</t>
  </si>
  <si>
    <t>CANON IX6850(CLI-551MXL)</t>
  </si>
  <si>
    <t>CANON IX6850(CLI-551CXL)</t>
  </si>
  <si>
    <t>1. Visi kartridži uz kopetājam KYOCERA un kartridži PGI-550XL, CLI-551XL - TIKAI ORIGINĀLI.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</si>
</sst>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Arial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Fill="1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3" fillId="0" borderId="0" xfId="0" applyFont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11" xfId="0" applyFont="1" applyBorder="1"/>
    <xf numFmtId="0" fontId="2" fillId="0" borderId="3" xfId="0" applyFont="1" applyBorder="1"/>
    <xf numFmtId="0" fontId="2" fillId="0" borderId="12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2" xfId="0" applyFont="1" applyBorder="1"/>
    <xf numFmtId="0" fontId="0" fillId="0" borderId="0" xfId="0" applyBorder="1"/>
    <xf numFmtId="2" fontId="3" fillId="0" borderId="5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justify" vertical="center"/>
    </xf>
    <xf numFmtId="0" fontId="2" fillId="0" borderId="9" xfId="0" applyFont="1" applyBorder="1" applyAlignment="1">
      <alignment horizontal="center"/>
    </xf>
    <xf numFmtId="0" fontId="11" fillId="0" borderId="0" xfId="0" applyFont="1"/>
    <xf numFmtId="0" fontId="10" fillId="0" borderId="0" xfId="0" applyFont="1" applyAlignment="1">
      <alignment horizontal="left"/>
    </xf>
    <xf numFmtId="0" fontId="2" fillId="0" borderId="8" xfId="0" applyFont="1" applyFill="1" applyBorder="1"/>
    <xf numFmtId="0" fontId="2" fillId="0" borderId="10" xfId="0" applyFont="1" applyFill="1" applyBorder="1"/>
    <xf numFmtId="0" fontId="2" fillId="0" borderId="17" xfId="0" applyFont="1" applyFill="1" applyBorder="1"/>
    <xf numFmtId="0" fontId="2" fillId="0" borderId="15" xfId="0" applyFont="1" applyBorder="1"/>
    <xf numFmtId="0" fontId="2" fillId="0" borderId="12" xfId="0" applyFont="1" applyBorder="1" applyAlignment="1"/>
    <xf numFmtId="0" fontId="3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22" xfId="0" applyFont="1" applyFill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3" fillId="0" borderId="11" xfId="0" applyFont="1" applyBorder="1"/>
    <xf numFmtId="0" fontId="3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6" xfId="0" applyFont="1" applyBorder="1"/>
    <xf numFmtId="0" fontId="3" fillId="0" borderId="22" xfId="0" applyFont="1" applyBorder="1"/>
    <xf numFmtId="0" fontId="3" fillId="0" borderId="27" xfId="0" applyFont="1" applyBorder="1"/>
    <xf numFmtId="0" fontId="2" fillId="0" borderId="29" xfId="0" applyFont="1" applyBorder="1"/>
    <xf numFmtId="0" fontId="2" fillId="0" borderId="30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5" xfId="0" applyFont="1" applyBorder="1"/>
    <xf numFmtId="0" fontId="2" fillId="0" borderId="31" xfId="0" applyFont="1" applyBorder="1"/>
    <xf numFmtId="0" fontId="2" fillId="0" borderId="36" xfId="0" applyFont="1" applyBorder="1"/>
    <xf numFmtId="0" fontId="2" fillId="0" borderId="30" xfId="0" applyFont="1" applyBorder="1"/>
    <xf numFmtId="0" fontId="2" fillId="0" borderId="25" xfId="0" applyFont="1" applyBorder="1"/>
    <xf numFmtId="0" fontId="2" fillId="0" borderId="37" xfId="0" applyFont="1" applyBorder="1"/>
    <xf numFmtId="0" fontId="3" fillId="0" borderId="38" xfId="0" applyFont="1" applyBorder="1"/>
    <xf numFmtId="0" fontId="3" fillId="0" borderId="39" xfId="0" applyFont="1" applyBorder="1"/>
    <xf numFmtId="0" fontId="3" fillId="0" borderId="40" xfId="0" applyFont="1" applyBorder="1"/>
    <xf numFmtId="0" fontId="2" fillId="0" borderId="40" xfId="0" applyFont="1" applyBorder="1"/>
    <xf numFmtId="0" fontId="3" fillId="0" borderId="40" xfId="0" applyFont="1" applyBorder="1" applyAlignment="1">
      <alignment horizontal="center"/>
    </xf>
    <xf numFmtId="2" fontId="2" fillId="0" borderId="40" xfId="0" applyNumberFormat="1" applyFont="1" applyBorder="1" applyAlignment="1">
      <alignment horizontal="center"/>
    </xf>
    <xf numFmtId="2" fontId="6" fillId="0" borderId="40" xfId="0" applyNumberFormat="1" applyFont="1" applyBorder="1" applyAlignment="1"/>
    <xf numFmtId="2" fontId="7" fillId="0" borderId="40" xfId="0" applyNumberFormat="1" applyFont="1" applyBorder="1" applyAlignment="1"/>
    <xf numFmtId="0" fontId="8" fillId="0" borderId="40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3" fillId="0" borderId="41" xfId="0" applyFont="1" applyBorder="1"/>
    <xf numFmtId="0" fontId="3" fillId="0" borderId="21" xfId="0" applyFont="1" applyBorder="1"/>
    <xf numFmtId="0" fontId="8" fillId="0" borderId="42" xfId="0" applyFont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center"/>
    </xf>
    <xf numFmtId="2" fontId="3" fillId="2" borderId="13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2" fontId="3" fillId="2" borderId="10" xfId="0" applyNumberFormat="1" applyFont="1" applyFill="1" applyBorder="1" applyAlignment="1">
      <alignment horizontal="center"/>
    </xf>
    <xf numFmtId="2" fontId="6" fillId="2" borderId="40" xfId="0" applyNumberFormat="1" applyFont="1" applyFill="1" applyBorder="1" applyAlignment="1">
      <alignment horizontal="center"/>
    </xf>
    <xf numFmtId="2" fontId="6" fillId="2" borderId="28" xfId="0" applyNumberFormat="1" applyFont="1" applyFill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7" fillId="0" borderId="40" xfId="0" applyFont="1" applyBorder="1" applyAlignment="1"/>
    <xf numFmtId="0" fontId="3" fillId="0" borderId="37" xfId="0" applyFont="1" applyBorder="1"/>
    <xf numFmtId="0" fontId="3" fillId="0" borderId="43" xfId="0" applyFont="1" applyBorder="1"/>
    <xf numFmtId="0" fontId="3" fillId="0" borderId="4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4" xfId="0" applyFont="1" applyBorder="1"/>
    <xf numFmtId="2" fontId="2" fillId="0" borderId="3" xfId="0" applyNumberFormat="1" applyFont="1" applyBorder="1"/>
    <xf numFmtId="2" fontId="2" fillId="0" borderId="15" xfId="0" applyNumberFormat="1" applyFont="1" applyBorder="1"/>
    <xf numFmtId="2" fontId="3" fillId="2" borderId="39" xfId="0" applyNumberFormat="1" applyFont="1" applyFill="1" applyBorder="1" applyAlignment="1">
      <alignment horizontal="center"/>
    </xf>
    <xf numFmtId="2" fontId="3" fillId="2" borderId="44" xfId="0" applyNumberFormat="1" applyFont="1" applyFill="1" applyBorder="1" applyAlignment="1">
      <alignment horizontal="center"/>
    </xf>
    <xf numFmtId="2" fontId="3" fillId="2" borderId="45" xfId="0" applyNumberFormat="1" applyFont="1" applyFill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43" xfId="0" applyNumberFormat="1" applyFont="1" applyBorder="1" applyAlignment="1">
      <alignment horizontal="center"/>
    </xf>
    <xf numFmtId="2" fontId="3" fillId="0" borderId="45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  <xf numFmtId="2" fontId="3" fillId="2" borderId="3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3" fillId="0" borderId="4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/>
    </xf>
    <xf numFmtId="0" fontId="7" fillId="0" borderId="40" xfId="0" applyFont="1" applyBorder="1" applyAlignment="1"/>
    <xf numFmtId="0" fontId="12" fillId="0" borderId="20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7" fillId="0" borderId="21" xfId="0" applyFont="1" applyBorder="1" applyAlignment="1"/>
    <xf numFmtId="0" fontId="7" fillId="0" borderId="22" xfId="0" applyFont="1" applyBorder="1" applyAlignment="1"/>
    <xf numFmtId="0" fontId="10" fillId="0" borderId="0" xfId="0" applyFont="1" applyAlignment="1">
      <alignment horizontal="left"/>
    </xf>
    <xf numFmtId="0" fontId="10" fillId="0" borderId="32" xfId="0" applyFont="1" applyBorder="1" applyAlignment="1">
      <alignment horizontal="left"/>
    </xf>
    <xf numFmtId="0" fontId="6" fillId="0" borderId="41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"/>
  <sheetViews>
    <sheetView tabSelected="1" view="pageLayout" zoomScaleSheetLayoutView="100" workbookViewId="0">
      <selection activeCell="N35" sqref="N35"/>
    </sheetView>
  </sheetViews>
  <sheetFormatPr defaultRowHeight="12.75" x14ac:dyDescent="0.2"/>
  <cols>
    <col min="1" max="1" width="3.7109375" customWidth="1"/>
    <col min="2" max="2" width="26.42578125" customWidth="1"/>
    <col min="3" max="3" width="7.140625" customWidth="1"/>
    <col min="4" max="4" width="11.5703125" hidden="1" customWidth="1"/>
    <col min="5" max="5" width="7.42578125" customWidth="1"/>
    <col min="6" max="6" width="4.5703125" customWidth="1"/>
    <col min="7" max="8" width="7.5703125" customWidth="1"/>
    <col min="9" max="9" width="13" customWidth="1"/>
    <col min="10" max="10" width="11.85546875" hidden="1" customWidth="1"/>
    <col min="11" max="11" width="5.42578125" customWidth="1"/>
    <col min="12" max="12" width="10.5703125" customWidth="1"/>
    <col min="13" max="13" width="12.85546875" customWidth="1"/>
    <col min="14" max="14" width="5" customWidth="1"/>
    <col min="15" max="15" width="12.140625" customWidth="1"/>
    <col min="18" max="18" width="11.7109375" customWidth="1"/>
  </cols>
  <sheetData>
    <row r="1" spans="1:17" ht="15" customHeight="1" thickBot="1" x14ac:dyDescent="0.3">
      <c r="A1" s="96" t="s">
        <v>68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7" x14ac:dyDescent="0.2">
      <c r="A2" s="44"/>
      <c r="B2" s="45"/>
      <c r="C2" s="97" t="s">
        <v>29</v>
      </c>
      <c r="D2" s="103"/>
      <c r="E2" s="104"/>
      <c r="F2" s="46"/>
      <c r="G2" s="97"/>
      <c r="H2" s="98"/>
      <c r="I2" s="47" t="s">
        <v>27</v>
      </c>
      <c r="J2" s="48" t="s">
        <v>15</v>
      </c>
      <c r="K2" s="49"/>
      <c r="L2" s="50"/>
      <c r="M2" s="47" t="s">
        <v>16</v>
      </c>
      <c r="N2" s="51"/>
      <c r="O2" s="50"/>
      <c r="P2" s="1"/>
      <c r="Q2" s="15"/>
    </row>
    <row r="3" spans="1:17" x14ac:dyDescent="0.2">
      <c r="A3" s="52" t="s">
        <v>19</v>
      </c>
      <c r="B3" s="8" t="s">
        <v>16</v>
      </c>
      <c r="C3" s="99" t="s">
        <v>30</v>
      </c>
      <c r="D3" s="101"/>
      <c r="E3" s="102"/>
      <c r="F3" s="20"/>
      <c r="G3" s="99" t="s">
        <v>24</v>
      </c>
      <c r="H3" s="100"/>
      <c r="I3" s="20" t="s">
        <v>22</v>
      </c>
      <c r="J3" s="10"/>
      <c r="K3" s="7"/>
      <c r="L3" s="11" t="s">
        <v>32</v>
      </c>
      <c r="M3" s="20" t="s">
        <v>18</v>
      </c>
      <c r="N3" s="12"/>
      <c r="O3" s="11" t="s">
        <v>32</v>
      </c>
      <c r="P3" s="1"/>
      <c r="Q3" s="15"/>
    </row>
    <row r="4" spans="1:17" x14ac:dyDescent="0.2">
      <c r="A4" s="52" t="s">
        <v>20</v>
      </c>
      <c r="B4" s="8" t="s">
        <v>21</v>
      </c>
      <c r="C4" s="99" t="s">
        <v>25</v>
      </c>
      <c r="D4" s="105"/>
      <c r="E4" s="106"/>
      <c r="F4" s="20" t="s">
        <v>28</v>
      </c>
      <c r="G4" s="99" t="s">
        <v>26</v>
      </c>
      <c r="H4" s="100"/>
      <c r="I4" s="20" t="s">
        <v>25</v>
      </c>
      <c r="J4" s="10"/>
      <c r="K4" s="20" t="s">
        <v>28</v>
      </c>
      <c r="L4" s="11" t="s">
        <v>26</v>
      </c>
      <c r="M4" s="20" t="s">
        <v>31</v>
      </c>
      <c r="N4" s="8" t="s">
        <v>28</v>
      </c>
      <c r="O4" s="11" t="s">
        <v>26</v>
      </c>
      <c r="Q4" s="15"/>
    </row>
    <row r="5" spans="1:17" x14ac:dyDescent="0.2">
      <c r="A5" s="53"/>
      <c r="B5" s="13"/>
      <c r="C5" s="107" t="s">
        <v>23</v>
      </c>
      <c r="D5" s="107"/>
      <c r="E5" s="108"/>
      <c r="F5" s="20"/>
      <c r="G5" s="99"/>
      <c r="H5" s="100"/>
      <c r="I5" s="20" t="s">
        <v>23</v>
      </c>
      <c r="J5" s="10"/>
      <c r="K5" s="7"/>
      <c r="L5" s="14"/>
      <c r="M5" s="20" t="s">
        <v>23</v>
      </c>
      <c r="N5" s="7"/>
      <c r="O5" s="14"/>
      <c r="P5" s="1"/>
      <c r="Q5" s="15"/>
    </row>
    <row r="6" spans="1:17" ht="13.5" thickBot="1" x14ac:dyDescent="0.25">
      <c r="A6" s="53"/>
      <c r="B6" s="13"/>
      <c r="C6" s="35" t="s">
        <v>46</v>
      </c>
      <c r="D6" s="36" t="s">
        <v>17</v>
      </c>
      <c r="E6" s="36" t="s">
        <v>47</v>
      </c>
      <c r="F6" s="23"/>
      <c r="G6" s="9"/>
      <c r="H6" s="24"/>
      <c r="I6" s="25"/>
      <c r="J6" s="26"/>
      <c r="K6" s="7"/>
      <c r="L6" s="27"/>
      <c r="M6" s="13"/>
      <c r="N6" s="12"/>
      <c r="O6" s="14"/>
      <c r="P6" s="1"/>
      <c r="Q6" s="15"/>
    </row>
    <row r="7" spans="1:17" ht="12" customHeight="1" thickBot="1" x14ac:dyDescent="0.25">
      <c r="A7" s="30">
        <v>1</v>
      </c>
      <c r="B7" s="31">
        <v>2</v>
      </c>
      <c r="C7" s="115">
        <v>3</v>
      </c>
      <c r="D7" s="116"/>
      <c r="E7" s="117"/>
      <c r="F7" s="31">
        <v>4</v>
      </c>
      <c r="G7" s="115">
        <v>5</v>
      </c>
      <c r="H7" s="118"/>
      <c r="I7" s="32">
        <v>6</v>
      </c>
      <c r="J7" s="33"/>
      <c r="K7" s="33">
        <v>7</v>
      </c>
      <c r="L7" s="34">
        <v>8</v>
      </c>
      <c r="M7" s="32">
        <v>9</v>
      </c>
      <c r="N7" s="31">
        <v>10</v>
      </c>
      <c r="O7" s="34">
        <v>11</v>
      </c>
      <c r="P7" s="1"/>
      <c r="Q7" s="15"/>
    </row>
    <row r="8" spans="1:17" x14ac:dyDescent="0.2">
      <c r="A8" s="54">
        <v>1</v>
      </c>
      <c r="B8" s="28" t="s">
        <v>14</v>
      </c>
      <c r="C8" s="28"/>
      <c r="D8" s="4">
        <v>0.8</v>
      </c>
      <c r="E8" s="29"/>
      <c r="F8" s="4"/>
      <c r="G8" s="4"/>
      <c r="H8" s="69"/>
      <c r="I8" s="71"/>
      <c r="J8" s="28">
        <v>2</v>
      </c>
      <c r="K8" s="4"/>
      <c r="L8" s="73"/>
      <c r="M8" s="71"/>
      <c r="N8" s="4">
        <v>4</v>
      </c>
      <c r="O8" s="69"/>
      <c r="Q8" s="15"/>
    </row>
    <row r="9" spans="1:17" x14ac:dyDescent="0.2">
      <c r="A9" s="55">
        <v>2</v>
      </c>
      <c r="B9" s="2" t="s">
        <v>38</v>
      </c>
      <c r="C9" s="2"/>
      <c r="D9" s="3">
        <v>7.08</v>
      </c>
      <c r="E9" s="67"/>
      <c r="F9" s="3"/>
      <c r="G9" s="3"/>
      <c r="H9" s="67"/>
      <c r="I9" s="70"/>
      <c r="J9" s="2">
        <v>9.18</v>
      </c>
      <c r="K9" s="3">
        <v>3</v>
      </c>
      <c r="L9" s="70"/>
      <c r="M9" s="72"/>
      <c r="N9" s="3">
        <v>1</v>
      </c>
      <c r="O9" s="72"/>
      <c r="Q9" s="15"/>
    </row>
    <row r="10" spans="1:17" x14ac:dyDescent="0.2">
      <c r="A10" s="55">
        <v>3</v>
      </c>
      <c r="B10" s="2" t="s">
        <v>41</v>
      </c>
      <c r="C10" s="2"/>
      <c r="D10" s="3">
        <v>7.08</v>
      </c>
      <c r="E10" s="68"/>
      <c r="F10" s="3"/>
      <c r="G10" s="3"/>
      <c r="H10" s="70"/>
      <c r="I10" s="70"/>
      <c r="J10" s="2">
        <v>9.18</v>
      </c>
      <c r="K10" s="3">
        <v>3</v>
      </c>
      <c r="L10" s="70"/>
      <c r="M10" s="72"/>
      <c r="N10" s="3">
        <v>1</v>
      </c>
      <c r="O10" s="72"/>
    </row>
    <row r="11" spans="1:17" x14ac:dyDescent="0.2">
      <c r="A11" s="55">
        <v>4</v>
      </c>
      <c r="B11" s="2" t="s">
        <v>40</v>
      </c>
      <c r="C11" s="2"/>
      <c r="D11" s="3">
        <v>7.08</v>
      </c>
      <c r="E11" s="68"/>
      <c r="F11" s="3"/>
      <c r="G11" s="3"/>
      <c r="H11" s="70"/>
      <c r="I11" s="70"/>
      <c r="J11" s="2">
        <v>9.18</v>
      </c>
      <c r="K11" s="3">
        <v>3</v>
      </c>
      <c r="L11" s="70"/>
      <c r="M11" s="72"/>
      <c r="N11" s="3">
        <v>1</v>
      </c>
      <c r="O11" s="72"/>
    </row>
    <row r="12" spans="1:17" x14ac:dyDescent="0.2">
      <c r="A12" s="54">
        <v>5</v>
      </c>
      <c r="B12" s="2" t="s">
        <v>39</v>
      </c>
      <c r="C12" s="2"/>
      <c r="D12" s="3">
        <v>7.08</v>
      </c>
      <c r="E12" s="68"/>
      <c r="F12" s="3"/>
      <c r="G12" s="3"/>
      <c r="H12" s="70"/>
      <c r="I12" s="70"/>
      <c r="J12" s="2">
        <v>9.18</v>
      </c>
      <c r="K12" s="3">
        <v>3</v>
      </c>
      <c r="L12" s="70"/>
      <c r="M12" s="72"/>
      <c r="N12" s="3">
        <v>1</v>
      </c>
      <c r="O12" s="72"/>
    </row>
    <row r="13" spans="1:17" x14ac:dyDescent="0.2">
      <c r="A13" s="55">
        <v>6</v>
      </c>
      <c r="B13" s="2" t="s">
        <v>0</v>
      </c>
      <c r="C13" s="2"/>
      <c r="D13" s="3">
        <v>7.08</v>
      </c>
      <c r="E13" s="67"/>
      <c r="F13" s="3"/>
      <c r="G13" s="3"/>
      <c r="H13" s="70"/>
      <c r="I13" s="70"/>
      <c r="J13" s="2">
        <v>9.18</v>
      </c>
      <c r="K13" s="3">
        <v>3</v>
      </c>
      <c r="L13" s="70"/>
      <c r="M13" s="72"/>
      <c r="N13" s="3">
        <v>1</v>
      </c>
      <c r="O13" s="72"/>
    </row>
    <row r="14" spans="1:17" x14ac:dyDescent="0.2">
      <c r="A14" s="55">
        <v>7</v>
      </c>
      <c r="B14" s="2" t="s">
        <v>1</v>
      </c>
      <c r="C14" s="2"/>
      <c r="D14" s="3">
        <v>7.08</v>
      </c>
      <c r="E14" s="67"/>
      <c r="F14" s="3"/>
      <c r="G14" s="3"/>
      <c r="H14" s="67"/>
      <c r="I14" s="70"/>
      <c r="J14" s="2">
        <v>9.18</v>
      </c>
      <c r="K14" s="3">
        <v>3</v>
      </c>
      <c r="L14" s="70"/>
      <c r="M14" s="72"/>
      <c r="N14" s="3">
        <v>1</v>
      </c>
      <c r="O14" s="72"/>
    </row>
    <row r="15" spans="1:17" x14ac:dyDescent="0.2">
      <c r="A15" s="55">
        <v>8</v>
      </c>
      <c r="B15" s="2" t="s">
        <v>2</v>
      </c>
      <c r="C15" s="2"/>
      <c r="D15" s="3">
        <v>7.08</v>
      </c>
      <c r="E15" s="67"/>
      <c r="F15" s="3"/>
      <c r="G15" s="3"/>
      <c r="H15" s="67"/>
      <c r="I15" s="70"/>
      <c r="J15" s="2">
        <v>9.18</v>
      </c>
      <c r="K15" s="3">
        <v>3</v>
      </c>
      <c r="L15" s="70"/>
      <c r="M15" s="72"/>
      <c r="N15" s="3">
        <v>1</v>
      </c>
      <c r="O15" s="72"/>
    </row>
    <row r="16" spans="1:17" x14ac:dyDescent="0.2">
      <c r="A16" s="54">
        <v>9</v>
      </c>
      <c r="B16" s="2" t="s">
        <v>3</v>
      </c>
      <c r="C16" s="2"/>
      <c r="D16" s="3">
        <v>7.08</v>
      </c>
      <c r="E16" s="67"/>
      <c r="F16" s="3"/>
      <c r="G16" s="3"/>
      <c r="H16" s="70"/>
      <c r="I16" s="70"/>
      <c r="J16" s="2">
        <v>9.18</v>
      </c>
      <c r="K16" s="3">
        <v>3</v>
      </c>
      <c r="L16" s="70"/>
      <c r="M16" s="72"/>
      <c r="N16" s="3">
        <v>1</v>
      </c>
      <c r="O16" s="72"/>
    </row>
    <row r="17" spans="1:15" x14ac:dyDescent="0.2">
      <c r="A17" s="55">
        <v>10</v>
      </c>
      <c r="B17" s="2" t="s">
        <v>51</v>
      </c>
      <c r="C17" s="2"/>
      <c r="D17" s="3"/>
      <c r="E17" s="67"/>
      <c r="F17" s="3">
        <v>1</v>
      </c>
      <c r="G17" s="3"/>
      <c r="H17" s="70"/>
      <c r="I17" s="72"/>
      <c r="J17" s="2"/>
      <c r="K17" s="3">
        <v>8</v>
      </c>
      <c r="L17" s="70"/>
      <c r="M17" s="72"/>
      <c r="N17" s="3">
        <v>12</v>
      </c>
      <c r="O17" s="70"/>
    </row>
    <row r="18" spans="1:15" x14ac:dyDescent="0.2">
      <c r="A18" s="55">
        <v>11</v>
      </c>
      <c r="B18" s="2" t="s">
        <v>62</v>
      </c>
      <c r="C18" s="2"/>
      <c r="D18" s="3"/>
      <c r="E18" s="67"/>
      <c r="F18" s="3">
        <v>1</v>
      </c>
      <c r="G18" s="3"/>
      <c r="H18" s="70"/>
      <c r="I18" s="72"/>
      <c r="J18" s="2"/>
      <c r="K18" s="3">
        <v>3</v>
      </c>
      <c r="L18" s="70"/>
      <c r="M18" s="72"/>
      <c r="N18" s="3">
        <v>3</v>
      </c>
      <c r="O18" s="70"/>
    </row>
    <row r="19" spans="1:15" x14ac:dyDescent="0.2">
      <c r="A19" s="55">
        <v>12</v>
      </c>
      <c r="B19" s="2" t="s">
        <v>52</v>
      </c>
      <c r="C19" s="2"/>
      <c r="D19" s="3"/>
      <c r="E19" s="67"/>
      <c r="F19" s="3">
        <v>1</v>
      </c>
      <c r="G19" s="3"/>
      <c r="H19" s="70"/>
      <c r="I19" s="72"/>
      <c r="J19" s="2"/>
      <c r="K19" s="3">
        <v>3</v>
      </c>
      <c r="L19" s="70"/>
      <c r="M19" s="72"/>
      <c r="N19" s="3">
        <v>2</v>
      </c>
      <c r="O19" s="70"/>
    </row>
    <row r="20" spans="1:15" x14ac:dyDescent="0.2">
      <c r="A20" s="54">
        <v>13</v>
      </c>
      <c r="B20" s="2" t="s">
        <v>4</v>
      </c>
      <c r="C20" s="2"/>
      <c r="D20" s="3">
        <v>0.8</v>
      </c>
      <c r="E20" s="68"/>
      <c r="F20" s="3"/>
      <c r="G20" s="3"/>
      <c r="H20" s="70"/>
      <c r="I20" s="72"/>
      <c r="J20" s="2">
        <v>2</v>
      </c>
      <c r="K20" s="3">
        <v>8</v>
      </c>
      <c r="L20" s="70"/>
      <c r="M20" s="72"/>
      <c r="N20" s="3">
        <v>10</v>
      </c>
      <c r="O20" s="70"/>
    </row>
    <row r="21" spans="1:15" x14ac:dyDescent="0.2">
      <c r="A21" s="55">
        <v>14</v>
      </c>
      <c r="B21" s="2" t="s">
        <v>5</v>
      </c>
      <c r="C21" s="2"/>
      <c r="D21" s="3">
        <v>0.8</v>
      </c>
      <c r="E21" s="68"/>
      <c r="F21" s="3"/>
      <c r="G21" s="3"/>
      <c r="H21" s="70"/>
      <c r="I21" s="72"/>
      <c r="J21" s="2">
        <v>2</v>
      </c>
      <c r="K21" s="3">
        <v>8</v>
      </c>
      <c r="L21" s="70"/>
      <c r="M21" s="72"/>
      <c r="N21" s="3">
        <v>10</v>
      </c>
      <c r="O21" s="70"/>
    </row>
    <row r="22" spans="1:15" x14ac:dyDescent="0.2">
      <c r="A22" s="55">
        <v>15</v>
      </c>
      <c r="B22" s="2" t="s">
        <v>42</v>
      </c>
      <c r="C22" s="2"/>
      <c r="D22" s="3">
        <v>10</v>
      </c>
      <c r="E22" s="68"/>
      <c r="F22" s="3"/>
      <c r="G22" s="3"/>
      <c r="H22" s="70"/>
      <c r="I22" s="72"/>
      <c r="J22" s="2">
        <v>13.2</v>
      </c>
      <c r="K22" s="3">
        <v>10</v>
      </c>
      <c r="L22" s="70"/>
      <c r="M22" s="72"/>
      <c r="N22" s="3">
        <v>17</v>
      </c>
      <c r="O22" s="70"/>
    </row>
    <row r="23" spans="1:15" x14ac:dyDescent="0.2">
      <c r="A23" s="55">
        <v>16</v>
      </c>
      <c r="B23" s="2" t="s">
        <v>43</v>
      </c>
      <c r="C23" s="2"/>
      <c r="D23" s="3">
        <v>0.8</v>
      </c>
      <c r="E23" s="68"/>
      <c r="F23" s="3"/>
      <c r="G23" s="3"/>
      <c r="H23" s="70"/>
      <c r="I23" s="72"/>
      <c r="J23" s="2">
        <v>2</v>
      </c>
      <c r="K23" s="3">
        <v>10</v>
      </c>
      <c r="L23" s="70"/>
      <c r="M23" s="72"/>
      <c r="N23" s="3">
        <v>15</v>
      </c>
      <c r="O23" s="70"/>
    </row>
    <row r="24" spans="1:15" x14ac:dyDescent="0.2">
      <c r="A24" s="54">
        <v>17</v>
      </c>
      <c r="B24" s="2" t="s">
        <v>44</v>
      </c>
      <c r="C24" s="2"/>
      <c r="D24" s="3">
        <v>2.1</v>
      </c>
      <c r="E24" s="68"/>
      <c r="F24" s="3"/>
      <c r="G24" s="3"/>
      <c r="H24" s="70"/>
      <c r="I24" s="72"/>
      <c r="J24" s="2">
        <v>3.97</v>
      </c>
      <c r="K24" s="3">
        <v>4</v>
      </c>
      <c r="L24" s="70"/>
      <c r="M24" s="72"/>
      <c r="N24" s="3">
        <v>3</v>
      </c>
      <c r="O24" s="70"/>
    </row>
    <row r="25" spans="1:15" x14ac:dyDescent="0.2">
      <c r="A25" s="55">
        <v>18</v>
      </c>
      <c r="B25" s="2" t="s">
        <v>6</v>
      </c>
      <c r="C25" s="2"/>
      <c r="D25" s="3">
        <v>6</v>
      </c>
      <c r="E25" s="68"/>
      <c r="F25" s="3"/>
      <c r="G25" s="3"/>
      <c r="H25" s="70"/>
      <c r="I25" s="72"/>
      <c r="J25" s="2">
        <v>9.1999999999999993</v>
      </c>
      <c r="K25" s="3">
        <v>18</v>
      </c>
      <c r="L25" s="70"/>
      <c r="M25" s="72"/>
      <c r="N25" s="3">
        <v>36</v>
      </c>
      <c r="O25" s="70"/>
    </row>
    <row r="26" spans="1:15" x14ac:dyDescent="0.2">
      <c r="A26" s="55">
        <v>19</v>
      </c>
      <c r="B26" s="2" t="s">
        <v>7</v>
      </c>
      <c r="C26" s="2"/>
      <c r="D26" s="3">
        <v>10</v>
      </c>
      <c r="E26" s="68"/>
      <c r="F26" s="3"/>
      <c r="G26" s="3"/>
      <c r="H26" s="70"/>
      <c r="I26" s="72"/>
      <c r="J26" s="2">
        <v>13.2</v>
      </c>
      <c r="K26" s="3">
        <v>1</v>
      </c>
      <c r="L26" s="70"/>
      <c r="M26" s="72"/>
      <c r="N26" s="3">
        <v>3</v>
      </c>
      <c r="O26" s="70"/>
    </row>
    <row r="27" spans="1:15" x14ac:dyDescent="0.2">
      <c r="A27" s="110">
        <v>20</v>
      </c>
      <c r="B27" s="2" t="s">
        <v>69</v>
      </c>
      <c r="C27" s="2"/>
      <c r="D27" s="3"/>
      <c r="E27" s="67"/>
      <c r="F27" s="3">
        <v>8</v>
      </c>
      <c r="G27" s="3"/>
      <c r="H27" s="67"/>
      <c r="I27" s="72"/>
      <c r="J27" s="2"/>
      <c r="K27" s="3"/>
      <c r="L27" s="70"/>
      <c r="M27" s="72"/>
      <c r="N27" s="3"/>
      <c r="O27" s="70"/>
    </row>
    <row r="28" spans="1:15" x14ac:dyDescent="0.2">
      <c r="A28" s="111"/>
      <c r="B28" s="2" t="s">
        <v>70</v>
      </c>
      <c r="C28" s="2"/>
      <c r="D28" s="3"/>
      <c r="E28" s="67"/>
      <c r="F28" s="3">
        <v>8</v>
      </c>
      <c r="G28" s="3"/>
      <c r="H28" s="95"/>
      <c r="I28" s="72"/>
      <c r="J28" s="2"/>
      <c r="K28" s="3"/>
      <c r="L28" s="70"/>
      <c r="M28" s="72"/>
      <c r="N28" s="3"/>
      <c r="O28" s="70"/>
    </row>
    <row r="29" spans="1:15" x14ac:dyDescent="0.2">
      <c r="A29" s="111"/>
      <c r="B29" s="2" t="s">
        <v>71</v>
      </c>
      <c r="C29" s="2"/>
      <c r="D29" s="3"/>
      <c r="E29" s="67"/>
      <c r="F29" s="3">
        <v>8</v>
      </c>
      <c r="G29" s="3"/>
      <c r="H29" s="95"/>
      <c r="I29" s="72"/>
      <c r="J29" s="2"/>
      <c r="K29" s="3"/>
      <c r="L29" s="70"/>
      <c r="M29" s="72"/>
      <c r="N29" s="3"/>
      <c r="O29" s="70"/>
    </row>
    <row r="30" spans="1:15" x14ac:dyDescent="0.2">
      <c r="A30" s="111"/>
      <c r="B30" s="2" t="s">
        <v>72</v>
      </c>
      <c r="C30" s="2"/>
      <c r="D30" s="3"/>
      <c r="E30" s="67"/>
      <c r="F30" s="3">
        <v>8</v>
      </c>
      <c r="G30" s="3"/>
      <c r="H30" s="95"/>
      <c r="I30" s="72"/>
      <c r="J30" s="2"/>
      <c r="K30" s="3"/>
      <c r="L30" s="70"/>
      <c r="M30" s="72"/>
      <c r="N30" s="3"/>
      <c r="O30" s="70"/>
    </row>
    <row r="31" spans="1:15" x14ac:dyDescent="0.2">
      <c r="A31" s="112"/>
      <c r="B31" s="2" t="s">
        <v>73</v>
      </c>
      <c r="C31" s="2"/>
      <c r="D31" s="3"/>
      <c r="E31" s="67"/>
      <c r="F31" s="3">
        <v>8</v>
      </c>
      <c r="G31" s="3"/>
      <c r="H31" s="95"/>
      <c r="I31" s="72"/>
      <c r="J31" s="2"/>
      <c r="K31" s="3"/>
      <c r="L31" s="70"/>
      <c r="M31" s="72"/>
      <c r="N31" s="3"/>
      <c r="O31" s="70"/>
    </row>
    <row r="32" spans="1:15" x14ac:dyDescent="0.2">
      <c r="A32" s="54">
        <v>21</v>
      </c>
      <c r="B32" s="2" t="s">
        <v>45</v>
      </c>
      <c r="C32" s="2"/>
      <c r="D32" s="3">
        <v>1.3</v>
      </c>
      <c r="E32" s="68"/>
      <c r="F32" s="3"/>
      <c r="G32" s="3"/>
      <c r="H32" s="70"/>
      <c r="I32" s="72"/>
      <c r="J32" s="2">
        <v>3.2</v>
      </c>
      <c r="K32" s="3">
        <v>3</v>
      </c>
      <c r="L32" s="70"/>
      <c r="M32" s="72"/>
      <c r="N32" s="3">
        <v>5</v>
      </c>
      <c r="O32" s="70"/>
    </row>
    <row r="33" spans="1:15" x14ac:dyDescent="0.2">
      <c r="A33" s="55">
        <v>22</v>
      </c>
      <c r="B33" s="2" t="s">
        <v>53</v>
      </c>
      <c r="C33" s="2"/>
      <c r="D33" s="3"/>
      <c r="E33" s="67"/>
      <c r="F33" s="3"/>
      <c r="G33" s="3"/>
      <c r="H33" s="70"/>
      <c r="I33" s="72"/>
      <c r="J33" s="2"/>
      <c r="K33" s="3">
        <v>3</v>
      </c>
      <c r="L33" s="70"/>
      <c r="M33" s="72"/>
      <c r="N33" s="3">
        <v>3</v>
      </c>
      <c r="O33" s="72"/>
    </row>
    <row r="34" spans="1:15" x14ac:dyDescent="0.2">
      <c r="A34" s="55">
        <v>23</v>
      </c>
      <c r="B34" s="2" t="s">
        <v>54</v>
      </c>
      <c r="C34" s="2"/>
      <c r="D34" s="3"/>
      <c r="E34" s="67"/>
      <c r="F34" s="3"/>
      <c r="G34" s="3"/>
      <c r="H34" s="67"/>
      <c r="I34" s="72"/>
      <c r="J34" s="2"/>
      <c r="K34" s="3">
        <v>3</v>
      </c>
      <c r="L34" s="70"/>
      <c r="M34" s="72"/>
      <c r="N34" s="3">
        <v>3</v>
      </c>
      <c r="O34" s="72"/>
    </row>
    <row r="35" spans="1:15" x14ac:dyDescent="0.2">
      <c r="A35" s="55">
        <v>24</v>
      </c>
      <c r="B35" s="2" t="s">
        <v>55</v>
      </c>
      <c r="C35" s="2"/>
      <c r="D35" s="3"/>
      <c r="E35" s="67"/>
      <c r="F35" s="3"/>
      <c r="G35" s="3"/>
      <c r="H35" s="67"/>
      <c r="I35" s="72"/>
      <c r="J35" s="2"/>
      <c r="K35" s="3">
        <v>2</v>
      </c>
      <c r="L35" s="70"/>
      <c r="M35" s="72"/>
      <c r="N35" s="3">
        <v>2</v>
      </c>
      <c r="O35" s="72"/>
    </row>
    <row r="36" spans="1:15" x14ac:dyDescent="0.2">
      <c r="A36" s="54">
        <v>25</v>
      </c>
      <c r="B36" s="2" t="s">
        <v>56</v>
      </c>
      <c r="C36" s="2"/>
      <c r="D36" s="3"/>
      <c r="E36" s="67"/>
      <c r="F36" s="3"/>
      <c r="G36" s="3"/>
      <c r="H36" s="67"/>
      <c r="I36" s="72"/>
      <c r="J36" s="2"/>
      <c r="K36" s="3">
        <v>2</v>
      </c>
      <c r="L36" s="70"/>
      <c r="M36" s="72"/>
      <c r="N36" s="3">
        <v>2</v>
      </c>
      <c r="O36" s="72"/>
    </row>
    <row r="37" spans="1:15" ht="12.75" customHeight="1" x14ac:dyDescent="0.2">
      <c r="A37" s="55">
        <v>26</v>
      </c>
      <c r="B37" s="5" t="s">
        <v>37</v>
      </c>
      <c r="C37" s="5"/>
      <c r="D37" s="3"/>
      <c r="E37" s="67"/>
      <c r="F37" s="3">
        <v>1</v>
      </c>
      <c r="G37" s="3"/>
      <c r="H37" s="70"/>
      <c r="I37" s="72"/>
      <c r="J37" s="2"/>
      <c r="K37" s="3">
        <v>6</v>
      </c>
      <c r="L37" s="70"/>
      <c r="M37" s="72"/>
      <c r="N37" s="3">
        <v>5</v>
      </c>
      <c r="O37" s="70"/>
    </row>
    <row r="38" spans="1:15" x14ac:dyDescent="0.2">
      <c r="A38" s="55">
        <v>27</v>
      </c>
      <c r="B38" s="2" t="s">
        <v>8</v>
      </c>
      <c r="C38" s="2"/>
      <c r="D38" s="3">
        <v>2.1</v>
      </c>
      <c r="E38" s="68"/>
      <c r="F38" s="3"/>
      <c r="G38" s="3"/>
      <c r="H38" s="70"/>
      <c r="I38" s="72"/>
      <c r="J38" s="2">
        <v>3.97</v>
      </c>
      <c r="K38" s="3">
        <v>3</v>
      </c>
      <c r="L38" s="70"/>
      <c r="M38" s="72"/>
      <c r="N38" s="3">
        <v>2</v>
      </c>
      <c r="O38" s="70"/>
    </row>
    <row r="39" spans="1:15" x14ac:dyDescent="0.2">
      <c r="A39" s="55">
        <v>28</v>
      </c>
      <c r="B39" s="2" t="s">
        <v>9</v>
      </c>
      <c r="C39" s="2"/>
      <c r="D39" s="3"/>
      <c r="E39" s="67"/>
      <c r="F39" s="3">
        <v>1</v>
      </c>
      <c r="G39" s="3"/>
      <c r="H39" s="70"/>
      <c r="I39" s="72"/>
      <c r="J39" s="2"/>
      <c r="K39" s="3"/>
      <c r="L39" s="70"/>
      <c r="M39" s="72"/>
      <c r="N39" s="3"/>
      <c r="O39" s="70"/>
    </row>
    <row r="40" spans="1:15" x14ac:dyDescent="0.2">
      <c r="A40" s="54">
        <v>29</v>
      </c>
      <c r="B40" s="2" t="s">
        <v>10</v>
      </c>
      <c r="C40" s="2"/>
      <c r="D40" s="3"/>
      <c r="E40" s="67"/>
      <c r="F40" s="3">
        <v>8</v>
      </c>
      <c r="G40" s="3"/>
      <c r="H40" s="70"/>
      <c r="I40" s="72"/>
      <c r="J40" s="2"/>
      <c r="K40" s="3"/>
      <c r="L40" s="70"/>
      <c r="M40" s="72"/>
      <c r="N40" s="3"/>
      <c r="O40" s="70"/>
    </row>
    <row r="41" spans="1:15" x14ac:dyDescent="0.2">
      <c r="A41" s="55">
        <v>30</v>
      </c>
      <c r="B41" s="2" t="s">
        <v>11</v>
      </c>
      <c r="C41" s="2"/>
      <c r="D41" s="3">
        <v>2.1</v>
      </c>
      <c r="E41" s="68"/>
      <c r="F41" s="3"/>
      <c r="G41" s="3"/>
      <c r="H41" s="70"/>
      <c r="I41" s="72"/>
      <c r="J41" s="2">
        <v>3.97</v>
      </c>
      <c r="K41" s="3">
        <v>3</v>
      </c>
      <c r="L41" s="70"/>
      <c r="M41" s="72"/>
      <c r="N41" s="3">
        <v>1</v>
      </c>
      <c r="O41" s="70"/>
    </row>
    <row r="42" spans="1:15" x14ac:dyDescent="0.2">
      <c r="A42" s="55">
        <v>31</v>
      </c>
      <c r="B42" s="2" t="s">
        <v>12</v>
      </c>
      <c r="C42" s="2"/>
      <c r="D42" s="3">
        <v>3</v>
      </c>
      <c r="E42" s="67"/>
      <c r="F42" s="3"/>
      <c r="G42" s="3"/>
      <c r="H42" s="70"/>
      <c r="I42" s="72"/>
      <c r="J42" s="2">
        <v>5.5</v>
      </c>
      <c r="K42" s="3">
        <v>4</v>
      </c>
      <c r="L42" s="70"/>
      <c r="M42" s="72"/>
      <c r="N42" s="3">
        <v>8</v>
      </c>
      <c r="O42" s="70"/>
    </row>
    <row r="43" spans="1:15" x14ac:dyDescent="0.2">
      <c r="A43" s="55">
        <v>32</v>
      </c>
      <c r="B43" s="2" t="s">
        <v>13</v>
      </c>
      <c r="C43" s="2"/>
      <c r="D43" s="3">
        <v>2.1</v>
      </c>
      <c r="E43" s="68"/>
      <c r="F43" s="3"/>
      <c r="G43" s="3"/>
      <c r="H43" s="16"/>
      <c r="I43" s="72"/>
      <c r="J43" s="2"/>
      <c r="K43" s="3">
        <v>4</v>
      </c>
      <c r="L43" s="70"/>
      <c r="M43" s="72"/>
      <c r="N43" s="3">
        <v>8</v>
      </c>
      <c r="O43" s="70"/>
    </row>
    <row r="44" spans="1:15" x14ac:dyDescent="0.2">
      <c r="A44" s="80">
        <v>33</v>
      </c>
      <c r="B44" s="37" t="s">
        <v>57</v>
      </c>
      <c r="C44" s="37"/>
      <c r="D44" s="38"/>
      <c r="E44" s="38"/>
      <c r="F44" s="38"/>
      <c r="G44" s="38"/>
      <c r="H44" s="39"/>
      <c r="I44" s="94"/>
      <c r="J44" s="37"/>
      <c r="K44" s="38">
        <v>2</v>
      </c>
      <c r="L44" s="93"/>
      <c r="M44" s="74"/>
      <c r="N44" s="38">
        <v>1</v>
      </c>
      <c r="O44" s="75"/>
    </row>
    <row r="45" spans="1:15" x14ac:dyDescent="0.2">
      <c r="A45" s="55">
        <v>34</v>
      </c>
      <c r="B45" s="2" t="s">
        <v>58</v>
      </c>
      <c r="C45" s="2"/>
      <c r="D45" s="3"/>
      <c r="E45" s="90"/>
      <c r="F45" s="3">
        <v>4</v>
      </c>
      <c r="G45" s="3"/>
      <c r="H45" s="16"/>
      <c r="I45" s="83"/>
      <c r="J45" s="2"/>
      <c r="K45" s="3"/>
      <c r="L45" s="85"/>
      <c r="M45" s="87"/>
      <c r="N45" s="3"/>
      <c r="O45" s="70"/>
    </row>
    <row r="46" spans="1:15" x14ac:dyDescent="0.2">
      <c r="A46" s="55">
        <v>35</v>
      </c>
      <c r="B46" s="2" t="s">
        <v>59</v>
      </c>
      <c r="C46" s="2"/>
      <c r="D46" s="3"/>
      <c r="E46" s="90"/>
      <c r="F46" s="3">
        <v>4</v>
      </c>
      <c r="G46" s="3"/>
      <c r="H46" s="16"/>
      <c r="I46" s="83"/>
      <c r="J46" s="2"/>
      <c r="K46" s="3"/>
      <c r="L46" s="85"/>
      <c r="M46" s="87"/>
      <c r="N46" s="3"/>
      <c r="O46" s="70"/>
    </row>
    <row r="47" spans="1:15" x14ac:dyDescent="0.2">
      <c r="A47" s="55">
        <v>36</v>
      </c>
      <c r="B47" s="2" t="s">
        <v>60</v>
      </c>
      <c r="C47" s="2"/>
      <c r="D47" s="3"/>
      <c r="E47" s="90"/>
      <c r="F47" s="3">
        <v>4</v>
      </c>
      <c r="G47" s="3"/>
      <c r="H47" s="16"/>
      <c r="I47" s="83"/>
      <c r="J47" s="2"/>
      <c r="K47" s="3"/>
      <c r="L47" s="85"/>
      <c r="M47" s="87"/>
      <c r="N47" s="3"/>
      <c r="O47" s="70"/>
    </row>
    <row r="48" spans="1:15" ht="13.5" thickBot="1" x14ac:dyDescent="0.25">
      <c r="A48" s="84">
        <v>37</v>
      </c>
      <c r="B48" s="2" t="s">
        <v>61</v>
      </c>
      <c r="C48" s="81"/>
      <c r="D48" s="82"/>
      <c r="E48" s="91"/>
      <c r="F48" s="82">
        <v>4</v>
      </c>
      <c r="G48" s="82"/>
      <c r="H48" s="92"/>
      <c r="I48" s="40"/>
      <c r="J48" s="37"/>
      <c r="K48" s="38"/>
      <c r="L48" s="86"/>
      <c r="M48" s="88"/>
      <c r="N48" s="82"/>
      <c r="O48" s="89"/>
    </row>
    <row r="49" spans="1:16" ht="13.5" thickBot="1" x14ac:dyDescent="0.25">
      <c r="A49" s="56"/>
      <c r="B49" s="57" t="s">
        <v>33</v>
      </c>
      <c r="C49" s="56"/>
      <c r="D49" s="58"/>
      <c r="E49" s="58"/>
      <c r="F49" s="58"/>
      <c r="G49" s="58"/>
      <c r="H49" s="59">
        <f>SUM(H8:H48)</f>
        <v>0</v>
      </c>
      <c r="I49" s="78"/>
      <c r="J49" s="79"/>
      <c r="K49" s="79"/>
      <c r="L49" s="60">
        <f>SUM(L9:L48)</f>
        <v>0</v>
      </c>
      <c r="M49" s="61"/>
      <c r="N49" s="62"/>
      <c r="O49" s="76">
        <f>SUM(O8:O48)</f>
        <v>0</v>
      </c>
    </row>
    <row r="50" spans="1:16" ht="13.5" thickBot="1" x14ac:dyDescent="0.25">
      <c r="A50" s="56"/>
      <c r="B50" s="57"/>
      <c r="C50" s="56"/>
      <c r="D50" s="58"/>
      <c r="E50" s="58"/>
      <c r="F50" s="58"/>
      <c r="G50" s="58"/>
      <c r="H50" s="63"/>
      <c r="I50" s="113" t="s">
        <v>34</v>
      </c>
      <c r="J50" s="114"/>
      <c r="K50" s="114"/>
      <c r="L50" s="114"/>
      <c r="M50" s="114"/>
      <c r="N50" s="66"/>
      <c r="O50" s="76">
        <f>O49+L49+H49</f>
        <v>0</v>
      </c>
    </row>
    <row r="51" spans="1:16" ht="13.5" thickBot="1" x14ac:dyDescent="0.25">
      <c r="A51" s="43"/>
      <c r="B51" s="41"/>
      <c r="C51" s="41"/>
      <c r="D51" s="41"/>
      <c r="E51" s="41"/>
      <c r="F51" s="41"/>
      <c r="G51" s="41"/>
      <c r="H51" s="42"/>
      <c r="I51" s="119" t="s">
        <v>35</v>
      </c>
      <c r="J51" s="120"/>
      <c r="K51" s="120"/>
      <c r="L51" s="120"/>
      <c r="M51" s="121"/>
      <c r="N51" s="2"/>
      <c r="O51" s="77">
        <f>O52-O50</f>
        <v>0</v>
      </c>
    </row>
    <row r="52" spans="1:16" ht="13.5" thickBot="1" x14ac:dyDescent="0.25">
      <c r="A52" s="64"/>
      <c r="B52" s="65"/>
      <c r="C52" s="65"/>
      <c r="D52" s="65"/>
      <c r="E52" s="65"/>
      <c r="F52" s="65"/>
      <c r="G52" s="65"/>
      <c r="H52" s="65"/>
      <c r="I52" s="124" t="s">
        <v>50</v>
      </c>
      <c r="J52" s="125"/>
      <c r="K52" s="125"/>
      <c r="L52" s="125"/>
      <c r="M52" s="126"/>
      <c r="N52" s="41"/>
      <c r="O52" s="76">
        <f>O50*1.21</f>
        <v>0</v>
      </c>
    </row>
    <row r="53" spans="1:16" ht="15" x14ac:dyDescent="0.25">
      <c r="A53" s="123" t="s">
        <v>49</v>
      </c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21"/>
    </row>
    <row r="54" spans="1:16" ht="15" x14ac:dyDescent="0.25">
      <c r="A54" s="122" t="s">
        <v>74</v>
      </c>
      <c r="B54" s="122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21"/>
    </row>
    <row r="55" spans="1:16" ht="15" x14ac:dyDescent="0.25">
      <c r="A55" s="122" t="s">
        <v>48</v>
      </c>
      <c r="B55" s="122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21"/>
    </row>
    <row r="56" spans="1:16" ht="15" x14ac:dyDescent="0.25">
      <c r="A56" s="122" t="s">
        <v>63</v>
      </c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21"/>
    </row>
    <row r="57" spans="1:16" ht="15" x14ac:dyDescent="0.25">
      <c r="A57" s="122" t="s">
        <v>64</v>
      </c>
      <c r="B57" s="122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21"/>
    </row>
    <row r="58" spans="1:16" ht="15" x14ac:dyDescent="0.25">
      <c r="A58" s="122" t="s">
        <v>65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21"/>
    </row>
    <row r="59" spans="1:16" ht="15" x14ac:dyDescent="0.25">
      <c r="A59" s="122" t="s">
        <v>66</v>
      </c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21"/>
    </row>
    <row r="60" spans="1:16" ht="15" x14ac:dyDescent="0.25">
      <c r="A60" s="122" t="s">
        <v>67</v>
      </c>
      <c r="B60" s="122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21"/>
    </row>
    <row r="61" spans="1:16" ht="15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1"/>
    </row>
    <row r="62" spans="1:16" ht="15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1"/>
    </row>
    <row r="63" spans="1:16" ht="15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109"/>
      <c r="M63" s="109"/>
      <c r="N63" s="22"/>
      <c r="O63" s="22"/>
      <c r="P63" s="21"/>
    </row>
    <row r="64" spans="1:16" ht="15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1"/>
    </row>
    <row r="65" spans="1:16" ht="15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1"/>
    </row>
    <row r="66" spans="1:16" ht="15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1"/>
    </row>
    <row r="67" spans="1:16" ht="15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1"/>
    </row>
    <row r="68" spans="1:16" ht="15" x14ac:dyDescent="0.25">
      <c r="A68" s="109"/>
      <c r="B68" s="109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21"/>
    </row>
    <row r="69" spans="1:16" ht="31.5" x14ac:dyDescent="0.25">
      <c r="A69" s="6"/>
      <c r="B69" s="6"/>
      <c r="D69" s="19" t="s">
        <v>36</v>
      </c>
      <c r="E69" s="6"/>
      <c r="F69" s="6"/>
      <c r="G69" s="6"/>
      <c r="H69" s="6"/>
      <c r="I69" s="18"/>
      <c r="J69" s="6"/>
      <c r="K69" s="6"/>
      <c r="L69" s="6"/>
      <c r="M69" s="6"/>
      <c r="N69" s="6"/>
      <c r="O69" s="6"/>
    </row>
    <row r="70" spans="1:16" x14ac:dyDescent="0.2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1:16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1:16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1:16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1:16" x14ac:dyDescent="0.2">
      <c r="A74" s="6"/>
      <c r="B74" s="17"/>
      <c r="C74" s="17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1:16" x14ac:dyDescent="0.2">
      <c r="A75" s="6"/>
      <c r="B75" s="17"/>
      <c r="C75" s="17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1:16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1:16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1:16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1:16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1:16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1:15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1:15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1:15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1:15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</sheetData>
  <mergeCells count="25">
    <mergeCell ref="A68:O68"/>
    <mergeCell ref="A27:A31"/>
    <mergeCell ref="I50:M50"/>
    <mergeCell ref="C7:E7"/>
    <mergeCell ref="G7:H7"/>
    <mergeCell ref="I51:M51"/>
    <mergeCell ref="A55:O55"/>
    <mergeCell ref="A59:O59"/>
    <mergeCell ref="A60:O60"/>
    <mergeCell ref="A53:O53"/>
    <mergeCell ref="A56:O56"/>
    <mergeCell ref="A57:O57"/>
    <mergeCell ref="A58:O58"/>
    <mergeCell ref="A54:O54"/>
    <mergeCell ref="I52:M52"/>
    <mergeCell ref="L63:M63"/>
    <mergeCell ref="A1:O1"/>
    <mergeCell ref="G2:H2"/>
    <mergeCell ref="G4:H4"/>
    <mergeCell ref="G5:H5"/>
    <mergeCell ref="C3:E3"/>
    <mergeCell ref="G3:H3"/>
    <mergeCell ref="C2:E2"/>
    <mergeCell ref="C4:E4"/>
    <mergeCell ref="C5:E5"/>
  </mergeCells>
  <phoneticPr fontId="1" type="noConversion"/>
  <pageMargins left="0.75" right="0.33" top="1.53125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Laura Potapova</cp:lastModifiedBy>
  <cp:lastPrinted>2022-12-02T11:04:01Z</cp:lastPrinted>
  <dcterms:created xsi:type="dcterms:W3CDTF">1996-10-14T23:33:28Z</dcterms:created>
  <dcterms:modified xsi:type="dcterms:W3CDTF">2022-12-05T12:09:04Z</dcterms:modified>
</cp:coreProperties>
</file>