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760"/>
  </bookViews>
  <sheets>
    <sheet name="Plans 14.03.2022-jūnijs-sept (2" sheetId="2" r:id="rId1"/>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38" i="2"/>
  <c r="C38"/>
  <c r="D39" l="1"/>
  <c r="C39"/>
  <c r="D37"/>
  <c r="C37"/>
  <c r="D36"/>
  <c r="C36"/>
  <c r="D35"/>
  <c r="C35"/>
  <c r="D34"/>
  <c r="C34"/>
  <c r="D33"/>
  <c r="C33"/>
  <c r="D32"/>
  <c r="C32"/>
  <c r="D16"/>
  <c r="C16"/>
  <c r="B15"/>
  <c r="B14"/>
  <c r="B13"/>
  <c r="B12"/>
  <c r="B11"/>
  <c r="B10"/>
  <c r="B9"/>
  <c r="B8"/>
  <c r="B7"/>
  <c r="B6"/>
  <c r="B16" l="1"/>
  <c r="B35"/>
  <c r="B37"/>
  <c r="B38"/>
  <c r="B31"/>
  <c r="B33"/>
  <c r="B34"/>
  <c r="B30"/>
  <c r="D40"/>
  <c r="C40"/>
  <c r="B36"/>
  <c r="B39"/>
  <c r="B32"/>
  <c r="B40" l="1"/>
</calcChain>
</file>

<file path=xl/sharedStrings.xml><?xml version="1.0" encoding="utf-8"?>
<sst xmlns="http://schemas.openxmlformats.org/spreadsheetml/2006/main" count="39" uniqueCount="25">
  <si>
    <t>Pielikums Nr.2</t>
  </si>
  <si>
    <t>PAS "Daugavpils siltumtīkli"</t>
  </si>
  <si>
    <t>Gazificēta objekta adrese</t>
  </si>
  <si>
    <t>Augusts</t>
  </si>
  <si>
    <t>Septembris</t>
  </si>
  <si>
    <t xml:space="preserve">SC1, 18. novembra 2   </t>
  </si>
  <si>
    <t xml:space="preserve">SC2, Silikātu 8           </t>
  </si>
  <si>
    <t xml:space="preserve">SC3, Mendeļejeva 13a </t>
  </si>
  <si>
    <r>
      <t xml:space="preserve">LK1, Aleksandra 7  </t>
    </r>
    <r>
      <rPr>
        <b/>
        <i/>
        <sz val="10"/>
        <color rgb="FFFF0000"/>
        <rFont val="Times New Roman"/>
        <family val="1"/>
        <charset val="186"/>
      </rPr>
      <t/>
    </r>
  </si>
  <si>
    <t xml:space="preserve">LK5, Gaismas 18 </t>
  </si>
  <si>
    <t xml:space="preserve">LK6, Patversmes 7c </t>
  </si>
  <si>
    <t xml:space="preserve">LK7, 18. novembra 311a </t>
  </si>
  <si>
    <t xml:space="preserve">LK8, 18. novembra 321v </t>
  </si>
  <si>
    <r>
      <t xml:space="preserve">LK11, Cēsu 22B                 </t>
    </r>
    <r>
      <rPr>
        <b/>
        <i/>
        <sz val="11"/>
        <color rgb="FFFF0000"/>
        <rFont val="Times New Roman"/>
        <family val="1"/>
        <charset val="186"/>
      </rPr>
      <t xml:space="preserve"> </t>
    </r>
  </si>
  <si>
    <t xml:space="preserve">LK10, Fabrikas 18a  </t>
  </si>
  <si>
    <t xml:space="preserve"> Kopā</t>
  </si>
  <si>
    <t>Pielikums Nr.1</t>
  </si>
  <si>
    <r>
      <t>SC1, 18. novembra 2</t>
    </r>
    <r>
      <rPr>
        <i/>
        <sz val="11"/>
        <rFont val="Times New Roman"/>
        <family val="1"/>
      </rPr>
      <t xml:space="preserve">   </t>
    </r>
  </si>
  <si>
    <r>
      <t>* Saskaņā ar Sabiedrisko pakalpojumu regulēšanas komisijas Padomes 2017.gada 16.marta lēmumu Nr.26 "Par 2008.gada 24.jūlija lēmuma Nr.247 "Par akciju sabiedrības "Latvijas Gāze"
dabasgāzes apgādes tarifiem "piemērošanu", pārrēķināšanai no normālkubikmetriem uz enerģijas vienībam izmantots dabasgāzes augstākās pārveidošanas koeficiients 10,538kWh/nm</t>
    </r>
    <r>
      <rPr>
        <vertAlign val="superscript"/>
        <sz val="10"/>
        <color theme="1"/>
        <rFont val="Times New Roman"/>
        <family val="1"/>
        <charset val="186"/>
      </rPr>
      <t>3</t>
    </r>
  </si>
  <si>
    <t>Kopā 2022.g.g.     MWh</t>
  </si>
  <si>
    <r>
      <t xml:space="preserve"> PROGNOZĒJAMAIS DABASGĀZES APJOMS </t>
    </r>
    <r>
      <rPr>
        <b/>
        <sz val="16"/>
        <rFont val="Times New Roman"/>
        <family val="1"/>
        <charset val="204"/>
      </rPr>
      <t>2022.gadam</t>
    </r>
    <r>
      <rPr>
        <i/>
        <sz val="16"/>
        <rFont val="Times New Roman"/>
        <family val="1"/>
        <charset val="204"/>
      </rPr>
      <t>.</t>
    </r>
  </si>
  <si>
    <r>
      <t xml:space="preserve"> PROGNOZĒJAMAIS DABASGĀZES APJOMS </t>
    </r>
    <r>
      <rPr>
        <b/>
        <sz val="16"/>
        <rFont val="Times New Roman"/>
        <family val="1"/>
        <charset val="204"/>
      </rPr>
      <t>2022.gadam</t>
    </r>
    <r>
      <rPr>
        <i/>
        <sz val="16"/>
        <rFont val="Times New Roman"/>
        <family val="1"/>
        <charset val="204"/>
      </rPr>
      <t>. (MWh</t>
    </r>
    <r>
      <rPr>
        <sz val="16"/>
        <rFont val="Times New Roman"/>
        <family val="1"/>
        <charset val="186"/>
      </rPr>
      <t>*</t>
    </r>
    <r>
      <rPr>
        <i/>
        <sz val="16"/>
        <rFont val="Times New Roman"/>
        <family val="1"/>
        <charset val="204"/>
      </rPr>
      <t>)</t>
    </r>
  </si>
  <si>
    <r>
      <t>Kopā 2022.g.g. 
milj. n.m</t>
    </r>
    <r>
      <rPr>
        <b/>
        <i/>
        <vertAlign val="superscript"/>
        <sz val="10"/>
        <rFont val="Times New Roman"/>
        <family val="1"/>
        <charset val="204"/>
      </rPr>
      <t>3</t>
    </r>
  </si>
  <si>
    <t>2022.g. pa mēnešiem milj.n.m3</t>
  </si>
  <si>
    <t>2022.g. pa mēnešiem MWh</t>
  </si>
</sst>
</file>

<file path=xl/styles.xml><?xml version="1.0" encoding="utf-8"?>
<styleSheet xmlns="http://schemas.openxmlformats.org/spreadsheetml/2006/main">
  <numFmts count="4">
    <numFmt numFmtId="164" formatCode="0.000"/>
    <numFmt numFmtId="165" formatCode="0.00000"/>
    <numFmt numFmtId="166" formatCode="0.0000"/>
    <numFmt numFmtId="167" formatCode="0.0"/>
  </numFmts>
  <fonts count="21">
    <font>
      <sz val="12"/>
      <color theme="1"/>
      <name val="Times New Roman"/>
      <family val="2"/>
      <charset val="186"/>
    </font>
    <font>
      <b/>
      <i/>
      <sz val="12"/>
      <color theme="1"/>
      <name val="Times New Roman"/>
      <family val="1"/>
      <charset val="186"/>
    </font>
    <font>
      <sz val="10"/>
      <name val="Arial"/>
      <family val="2"/>
      <charset val="186"/>
    </font>
    <font>
      <b/>
      <sz val="16"/>
      <name val="Times New Roman"/>
      <family val="1"/>
      <charset val="204"/>
    </font>
    <font>
      <i/>
      <sz val="16"/>
      <name val="Times New Roman"/>
      <family val="1"/>
      <charset val="204"/>
    </font>
    <font>
      <b/>
      <i/>
      <sz val="10"/>
      <name val="Times New Roman"/>
      <family val="1"/>
      <charset val="204"/>
    </font>
    <font>
      <b/>
      <i/>
      <vertAlign val="superscript"/>
      <sz val="10"/>
      <name val="Times New Roman"/>
      <family val="1"/>
      <charset val="204"/>
    </font>
    <font>
      <i/>
      <sz val="10"/>
      <name val="Times New Roman"/>
      <family val="1"/>
      <charset val="204"/>
    </font>
    <font>
      <b/>
      <i/>
      <sz val="11"/>
      <name val="Times New Roman"/>
      <family val="1"/>
      <charset val="186"/>
    </font>
    <font>
      <sz val="12"/>
      <color theme="1"/>
      <name val="Times New Roman"/>
      <family val="1"/>
      <charset val="186"/>
    </font>
    <font>
      <b/>
      <i/>
      <sz val="10"/>
      <color rgb="FFFF0000"/>
      <name val="Times New Roman"/>
      <family val="1"/>
      <charset val="186"/>
    </font>
    <font>
      <b/>
      <sz val="12"/>
      <name val="Times New Roman"/>
      <family val="1"/>
      <charset val="186"/>
    </font>
    <font>
      <b/>
      <i/>
      <sz val="11"/>
      <color theme="1"/>
      <name val="Times New Roman"/>
      <family val="1"/>
      <charset val="186"/>
    </font>
    <font>
      <b/>
      <i/>
      <sz val="11"/>
      <color rgb="FFFF0000"/>
      <name val="Times New Roman"/>
      <family val="1"/>
      <charset val="186"/>
    </font>
    <font>
      <b/>
      <sz val="12"/>
      <color theme="1"/>
      <name val="Times New Roman"/>
      <family val="1"/>
      <charset val="186"/>
    </font>
    <font>
      <b/>
      <i/>
      <sz val="11"/>
      <name val="Times New Roman"/>
      <family val="1"/>
    </font>
    <font>
      <sz val="16"/>
      <name val="Times New Roman"/>
      <family val="1"/>
      <charset val="186"/>
    </font>
    <font>
      <i/>
      <sz val="11"/>
      <name val="Times New Roman"/>
      <family val="1"/>
    </font>
    <font>
      <sz val="12"/>
      <name val="Times New Roman"/>
      <family val="1"/>
      <charset val="186"/>
    </font>
    <font>
      <sz val="10"/>
      <color theme="1"/>
      <name val="Times New Roman"/>
      <family val="1"/>
      <charset val="186"/>
    </font>
    <font>
      <vertAlign val="superscript"/>
      <sz val="10"/>
      <color theme="1"/>
      <name val="Times New Roman"/>
      <family val="1"/>
      <charset val="186"/>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s>
  <cellStyleXfs count="2">
    <xf numFmtId="0" fontId="0" fillId="0" borderId="0"/>
    <xf numFmtId="0" fontId="2" fillId="0" borderId="0"/>
  </cellStyleXfs>
  <cellXfs count="63">
    <xf numFmtId="0" fontId="0" fillId="0" borderId="0" xfId="0"/>
    <xf numFmtId="0" fontId="5" fillId="2" borderId="7" xfId="1" applyFont="1" applyFill="1" applyBorder="1" applyAlignment="1">
      <alignment horizontal="center" vertical="center"/>
    </xf>
    <xf numFmtId="0" fontId="8" fillId="0" borderId="8" xfId="1" applyFont="1" applyBorder="1" applyAlignment="1">
      <alignment horizontal="left" vertical="center" wrapText="1"/>
    </xf>
    <xf numFmtId="164" fontId="9" fillId="3" borderId="10" xfId="1" applyNumberFormat="1" applyFont="1" applyFill="1" applyBorder="1" applyAlignment="1">
      <alignment horizontal="center" vertical="center"/>
    </xf>
    <xf numFmtId="0" fontId="8" fillId="4" borderId="11" xfId="1" applyFont="1" applyFill="1" applyBorder="1" applyAlignment="1">
      <alignment horizontal="left" vertical="center" wrapText="1"/>
    </xf>
    <xf numFmtId="164" fontId="9" fillId="4" borderId="14" xfId="1" applyNumberFormat="1" applyFont="1" applyFill="1" applyBorder="1" applyAlignment="1">
      <alignment horizontal="center" vertical="center"/>
    </xf>
    <xf numFmtId="0" fontId="8" fillId="0" borderId="15" xfId="1" applyFont="1" applyFill="1" applyBorder="1" applyAlignment="1">
      <alignment horizontal="left" vertical="center" wrapText="1"/>
    </xf>
    <xf numFmtId="166" fontId="9" fillId="3" borderId="17" xfId="1" applyNumberFormat="1" applyFont="1" applyFill="1" applyBorder="1" applyAlignment="1">
      <alignment horizontal="center" vertical="center"/>
    </xf>
    <xf numFmtId="0" fontId="8" fillId="0" borderId="11" xfId="1" applyFont="1" applyBorder="1" applyAlignment="1">
      <alignment horizontal="left" vertical="center" wrapText="1"/>
    </xf>
    <xf numFmtId="164" fontId="11" fillId="3" borderId="12" xfId="1" applyNumberFormat="1" applyFont="1" applyFill="1" applyBorder="1" applyAlignment="1">
      <alignment horizontal="center" vertical="center"/>
    </xf>
    <xf numFmtId="164" fontId="9" fillId="3" borderId="14" xfId="1" applyNumberFormat="1" applyFont="1" applyFill="1" applyBorder="1" applyAlignment="1">
      <alignment horizontal="center" vertical="center"/>
    </xf>
    <xf numFmtId="0" fontId="8" fillId="4" borderId="18" xfId="1" applyFont="1" applyFill="1" applyBorder="1" applyAlignment="1">
      <alignment horizontal="left" vertical="center" wrapText="1"/>
    </xf>
    <xf numFmtId="164" fontId="11" fillId="4" borderId="19" xfId="1" applyNumberFormat="1" applyFont="1" applyFill="1" applyBorder="1" applyAlignment="1">
      <alignment horizontal="center" vertical="center"/>
    </xf>
    <xf numFmtId="164" fontId="9" fillId="4" borderId="20" xfId="1" applyNumberFormat="1" applyFont="1" applyFill="1" applyBorder="1" applyAlignment="1">
      <alignment horizontal="center" vertical="center"/>
    </xf>
    <xf numFmtId="0" fontId="8" fillId="4" borderId="15" xfId="1" applyFont="1" applyFill="1" applyBorder="1" applyAlignment="1">
      <alignment horizontal="left" vertical="center" wrapText="1"/>
    </xf>
    <xf numFmtId="0" fontId="9" fillId="4" borderId="17" xfId="1" applyFont="1" applyFill="1" applyBorder="1" applyAlignment="1">
      <alignment horizontal="center" vertical="center"/>
    </xf>
    <xf numFmtId="0" fontId="12" fillId="0" borderId="11" xfId="1" applyFont="1" applyBorder="1" applyAlignment="1">
      <alignment horizontal="left" vertical="center" wrapText="1"/>
    </xf>
    <xf numFmtId="164" fontId="14" fillId="3" borderId="12" xfId="1" applyNumberFormat="1" applyFont="1" applyFill="1" applyBorder="1" applyAlignment="1">
      <alignment horizontal="center" vertical="center"/>
    </xf>
    <xf numFmtId="0" fontId="9" fillId="3" borderId="14" xfId="1" applyFont="1" applyFill="1" applyBorder="1" applyAlignment="1">
      <alignment horizontal="center" vertical="center"/>
    </xf>
    <xf numFmtId="0" fontId="9" fillId="4" borderId="22" xfId="1" applyFont="1" applyFill="1" applyBorder="1" applyAlignment="1">
      <alignment horizontal="center" vertical="center"/>
    </xf>
    <xf numFmtId="0" fontId="15" fillId="2" borderId="23" xfId="1" applyFont="1" applyFill="1" applyBorder="1" applyAlignment="1">
      <alignment horizontal="right" vertical="center" wrapText="1"/>
    </xf>
    <xf numFmtId="166" fontId="11" fillId="2" borderId="25" xfId="1" applyNumberFormat="1" applyFont="1" applyFill="1" applyBorder="1" applyAlignment="1">
      <alignment horizontal="center" vertical="center"/>
    </xf>
    <xf numFmtId="0" fontId="0" fillId="0" borderId="0" xfId="0" applyAlignment="1">
      <alignment horizontal="right"/>
    </xf>
    <xf numFmtId="166" fontId="0" fillId="0" borderId="0" xfId="0" applyNumberFormat="1"/>
    <xf numFmtId="0" fontId="15" fillId="0" borderId="8" xfId="1" applyFont="1" applyBorder="1" applyAlignment="1">
      <alignment horizontal="left" vertical="center" wrapText="1"/>
    </xf>
    <xf numFmtId="167" fontId="18" fillId="3" borderId="10" xfId="1" applyNumberFormat="1" applyFont="1" applyFill="1" applyBorder="1" applyAlignment="1">
      <alignment horizontal="center" vertical="center"/>
    </xf>
    <xf numFmtId="0" fontId="15" fillId="4" borderId="11" xfId="1" applyFont="1" applyFill="1" applyBorder="1" applyAlignment="1">
      <alignment horizontal="left" vertical="center" wrapText="1"/>
    </xf>
    <xf numFmtId="167" fontId="18" fillId="4" borderId="14" xfId="1" applyNumberFormat="1" applyFont="1" applyFill="1" applyBorder="1" applyAlignment="1">
      <alignment horizontal="center" vertical="center"/>
    </xf>
    <xf numFmtId="167" fontId="18" fillId="4" borderId="13" xfId="1" applyNumberFormat="1" applyFont="1" applyFill="1" applyBorder="1" applyAlignment="1">
      <alignment horizontal="center" vertical="center"/>
    </xf>
    <xf numFmtId="0" fontId="15" fillId="0" borderId="15" xfId="1" applyFont="1" applyFill="1" applyBorder="1" applyAlignment="1">
      <alignment horizontal="left" vertical="center" wrapText="1"/>
    </xf>
    <xf numFmtId="167" fontId="18" fillId="0" borderId="14" xfId="1" applyNumberFormat="1" applyFont="1" applyFill="1" applyBorder="1" applyAlignment="1">
      <alignment horizontal="center" vertical="center"/>
    </xf>
    <xf numFmtId="167" fontId="18" fillId="3" borderId="17" xfId="1" applyNumberFormat="1" applyFont="1" applyFill="1" applyBorder="1" applyAlignment="1">
      <alignment horizontal="center" vertical="center"/>
    </xf>
    <xf numFmtId="0" fontId="15" fillId="0" borderId="15" xfId="1" applyFont="1" applyBorder="1" applyAlignment="1">
      <alignment horizontal="left" vertical="center" wrapText="1"/>
    </xf>
    <xf numFmtId="167" fontId="11" fillId="2" borderId="24" xfId="1" applyNumberFormat="1" applyFont="1" applyFill="1" applyBorder="1" applyAlignment="1">
      <alignment horizontal="center" vertical="center"/>
    </xf>
    <xf numFmtId="167" fontId="11" fillId="2" borderId="22" xfId="1" applyNumberFormat="1" applyFont="1" applyFill="1" applyBorder="1" applyAlignment="1">
      <alignment horizontal="center" vertical="center"/>
    </xf>
    <xf numFmtId="165" fontId="11" fillId="2" borderId="24" xfId="1" applyNumberFormat="1" applyFont="1" applyFill="1" applyBorder="1" applyAlignment="1">
      <alignment horizontal="center" vertical="center"/>
    </xf>
    <xf numFmtId="166" fontId="11" fillId="4" borderId="16" xfId="1" applyNumberFormat="1" applyFont="1" applyFill="1" applyBorder="1" applyAlignment="1">
      <alignment horizontal="center" vertical="center"/>
    </xf>
    <xf numFmtId="167" fontId="11" fillId="3" borderId="9" xfId="1" applyNumberFormat="1" applyFont="1" applyFill="1" applyBorder="1" applyAlignment="1">
      <alignment horizontal="center" vertical="center"/>
    </xf>
    <xf numFmtId="167" fontId="11" fillId="4" borderId="12" xfId="1" applyNumberFormat="1" applyFont="1" applyFill="1" applyBorder="1" applyAlignment="1">
      <alignment horizontal="center" vertical="center"/>
    </xf>
    <xf numFmtId="167" fontId="11" fillId="3" borderId="16" xfId="1" applyNumberFormat="1" applyFont="1" applyFill="1" applyBorder="1" applyAlignment="1">
      <alignment horizontal="center" vertical="center"/>
    </xf>
    <xf numFmtId="167" fontId="14" fillId="3" borderId="12" xfId="1" applyNumberFormat="1" applyFont="1" applyFill="1" applyBorder="1" applyAlignment="1">
      <alignment horizontal="center" vertical="center"/>
    </xf>
    <xf numFmtId="167" fontId="11" fillId="4" borderId="21" xfId="1" applyNumberFormat="1" applyFont="1" applyFill="1" applyBorder="1" applyAlignment="1">
      <alignment horizontal="center" vertical="center"/>
    </xf>
    <xf numFmtId="0" fontId="1" fillId="0" borderId="0" xfId="0" applyFont="1" applyAlignment="1">
      <alignment horizontal="right"/>
    </xf>
    <xf numFmtId="0" fontId="12" fillId="4" borderId="11" xfId="1" applyFont="1" applyFill="1" applyBorder="1" applyAlignment="1">
      <alignment horizontal="left" vertical="center" wrapText="1"/>
    </xf>
    <xf numFmtId="167" fontId="18" fillId="4" borderId="7" xfId="1" applyNumberFormat="1" applyFont="1" applyFill="1" applyBorder="1" applyAlignment="1">
      <alignment horizontal="center" vertical="center"/>
    </xf>
    <xf numFmtId="0" fontId="12" fillId="4" borderId="27" xfId="1" applyFont="1" applyFill="1" applyBorder="1" applyAlignment="1">
      <alignment horizontal="left" vertical="center" wrapText="1"/>
    </xf>
    <xf numFmtId="0" fontId="15" fillId="0" borderId="12" xfId="1" applyFont="1" applyFill="1" applyBorder="1" applyAlignment="1">
      <alignment horizontal="left" vertical="center" wrapText="1"/>
    </xf>
    <xf numFmtId="167" fontId="18" fillId="0" borderId="13" xfId="1" applyNumberFormat="1" applyFont="1" applyFill="1" applyBorder="1" applyAlignment="1">
      <alignment horizontal="center" vertical="center"/>
    </xf>
    <xf numFmtId="164" fontId="11" fillId="4" borderId="21" xfId="1" applyNumberFormat="1" applyFont="1" applyFill="1" applyBorder="1" applyAlignment="1">
      <alignment horizontal="center" vertical="center"/>
    </xf>
    <xf numFmtId="164" fontId="11" fillId="3" borderId="9" xfId="1" applyNumberFormat="1" applyFont="1" applyFill="1" applyBorder="1" applyAlignment="1">
      <alignment horizontal="center" vertical="center"/>
    </xf>
    <xf numFmtId="164" fontId="11" fillId="4" borderId="12" xfId="1" applyNumberFormat="1" applyFont="1" applyFill="1" applyBorder="1" applyAlignment="1">
      <alignment horizontal="center" vertical="center"/>
    </xf>
    <xf numFmtId="166" fontId="11" fillId="3" borderId="16" xfId="1" applyNumberFormat="1" applyFont="1" applyFill="1" applyBorder="1" applyAlignment="1">
      <alignment horizontal="center" vertical="center"/>
    </xf>
    <xf numFmtId="0" fontId="12" fillId="0" borderId="0" xfId="1" applyFont="1" applyBorder="1" applyAlignment="1">
      <alignment horizontal="left" vertical="center" wrapText="1"/>
    </xf>
    <xf numFmtId="0" fontId="3" fillId="0" borderId="0" xfId="1" applyFont="1" applyAlignment="1">
      <alignment horizontal="center"/>
    </xf>
    <xf numFmtId="0" fontId="3" fillId="0" borderId="26" xfId="1" applyFont="1" applyBorder="1" applyAlignment="1">
      <alignment horizontal="center"/>
    </xf>
    <xf numFmtId="0" fontId="19" fillId="0" borderId="0" xfId="0" applyFont="1" applyAlignment="1">
      <alignment horizontal="center" wrapText="1"/>
    </xf>
    <xf numFmtId="0" fontId="5" fillId="2" borderId="1"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3" fillId="0" borderId="0" xfId="1" applyFont="1" applyBorder="1" applyAlignment="1">
      <alignment horizontal="center"/>
    </xf>
  </cellXfs>
  <cellStyles count="2">
    <cellStyle name="Normal" xfId="0" builtinId="0"/>
    <cellStyle name="Обычный_PieprGazApjom-0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2"/>
  <sheetViews>
    <sheetView tabSelected="1" workbookViewId="0">
      <selection activeCell="I15" sqref="I15"/>
    </sheetView>
  </sheetViews>
  <sheetFormatPr defaultRowHeight="15.75"/>
  <cols>
    <col min="1" max="1" width="37.75" customWidth="1"/>
    <col min="2" max="2" width="22.375" customWidth="1"/>
    <col min="3" max="4" width="27.625" customWidth="1"/>
    <col min="5" max="5" width="11.875" hidden="1" customWidth="1"/>
    <col min="6" max="6" width="11.5" customWidth="1"/>
  </cols>
  <sheetData>
    <row r="1" spans="1:11">
      <c r="D1" s="42" t="s">
        <v>0</v>
      </c>
    </row>
    <row r="2" spans="1:11" ht="20.25">
      <c r="A2" s="53" t="s">
        <v>1</v>
      </c>
      <c r="B2" s="53"/>
      <c r="C2" s="53"/>
      <c r="D2" s="53"/>
    </row>
    <row r="3" spans="1:11" ht="21" thickBot="1">
      <c r="A3" s="62" t="s">
        <v>20</v>
      </c>
      <c r="B3" s="62"/>
      <c r="C3" s="62"/>
      <c r="D3" s="62"/>
    </row>
    <row r="4" spans="1:11" ht="19.899999999999999" customHeight="1">
      <c r="A4" s="56" t="s">
        <v>2</v>
      </c>
      <c r="B4" s="58" t="s">
        <v>22</v>
      </c>
      <c r="C4" s="60" t="s">
        <v>23</v>
      </c>
      <c r="D4" s="61"/>
    </row>
    <row r="5" spans="1:11" ht="33" customHeight="1" thickBot="1">
      <c r="A5" s="57"/>
      <c r="B5" s="59"/>
      <c r="C5" s="1" t="s">
        <v>3</v>
      </c>
      <c r="D5" s="1" t="s">
        <v>4</v>
      </c>
    </row>
    <row r="6" spans="1:11" ht="21.75" customHeight="1">
      <c r="A6" s="2" t="s">
        <v>5</v>
      </c>
      <c r="B6" s="49">
        <f t="shared" ref="B6:B15" si="0">SUM(C6:D6)</f>
        <v>0</v>
      </c>
      <c r="C6" s="3"/>
      <c r="D6" s="3"/>
    </row>
    <row r="7" spans="1:11" ht="22.5" customHeight="1">
      <c r="A7" s="4" t="s">
        <v>6</v>
      </c>
      <c r="B7" s="50">
        <f t="shared" si="0"/>
        <v>0</v>
      </c>
      <c r="C7" s="5"/>
      <c r="D7" s="5"/>
    </row>
    <row r="8" spans="1:11" ht="20.25" customHeight="1">
      <c r="A8" s="6" t="s">
        <v>7</v>
      </c>
      <c r="B8" s="51">
        <f t="shared" si="0"/>
        <v>3.4000000000000002E-2</v>
      </c>
      <c r="C8" s="7">
        <v>1.7000000000000001E-2</v>
      </c>
      <c r="D8" s="7">
        <v>1.7000000000000001E-2</v>
      </c>
    </row>
    <row r="9" spans="1:11" ht="22.5" customHeight="1">
      <c r="A9" s="4" t="s">
        <v>8</v>
      </c>
      <c r="B9" s="50">
        <f t="shared" si="0"/>
        <v>9.6000000000000002E-2</v>
      </c>
      <c r="C9" s="5">
        <v>4.5999999999999999E-2</v>
      </c>
      <c r="D9" s="5">
        <v>0.05</v>
      </c>
    </row>
    <row r="10" spans="1:11" ht="21.75" customHeight="1">
      <c r="A10" s="8" t="s">
        <v>9</v>
      </c>
      <c r="B10" s="9">
        <f t="shared" si="0"/>
        <v>0.09</v>
      </c>
      <c r="C10" s="10">
        <v>4.2999999999999997E-2</v>
      </c>
      <c r="D10" s="10">
        <v>4.7E-2</v>
      </c>
    </row>
    <row r="11" spans="1:11" ht="22.5" customHeight="1">
      <c r="A11" s="11" t="s">
        <v>10</v>
      </c>
      <c r="B11" s="12">
        <f t="shared" si="0"/>
        <v>4.0999999999999995E-2</v>
      </c>
      <c r="C11" s="13">
        <v>1.7999999999999999E-2</v>
      </c>
      <c r="D11" s="13">
        <v>2.3E-2</v>
      </c>
      <c r="K11" s="52"/>
    </row>
    <row r="12" spans="1:11" ht="33" customHeight="1">
      <c r="A12" s="8" t="s">
        <v>11</v>
      </c>
      <c r="B12" s="9">
        <f t="shared" si="0"/>
        <v>0.16</v>
      </c>
      <c r="C12" s="10">
        <v>7.4999999999999997E-2</v>
      </c>
      <c r="D12" s="10">
        <v>8.5000000000000006E-2</v>
      </c>
    </row>
    <row r="13" spans="1:11" ht="33.75" customHeight="1">
      <c r="A13" s="14" t="s">
        <v>12</v>
      </c>
      <c r="B13" s="36">
        <f t="shared" si="0"/>
        <v>1.4E-3</v>
      </c>
      <c r="C13" s="15">
        <v>5.9999999999999995E-4</v>
      </c>
      <c r="D13" s="15">
        <v>8.0000000000000004E-4</v>
      </c>
    </row>
    <row r="14" spans="1:11" ht="20.25" customHeight="1">
      <c r="A14" s="16" t="s">
        <v>14</v>
      </c>
      <c r="B14" s="17">
        <f t="shared" si="0"/>
        <v>5.0000000000000001E-4</v>
      </c>
      <c r="C14" s="18">
        <v>2.0000000000000001E-4</v>
      </c>
      <c r="D14" s="18">
        <v>2.9999999999999997E-4</v>
      </c>
    </row>
    <row r="15" spans="1:11" ht="24" customHeight="1" thickBot="1">
      <c r="A15" s="43" t="s">
        <v>13</v>
      </c>
      <c r="B15" s="48">
        <f t="shared" si="0"/>
        <v>0</v>
      </c>
      <c r="C15" s="19"/>
      <c r="D15" s="19"/>
    </row>
    <row r="16" spans="1:11" ht="21.6" customHeight="1" thickBot="1">
      <c r="A16" s="20" t="s">
        <v>15</v>
      </c>
      <c r="B16" s="35">
        <f>SUM(B6,B7,B8,B9,B10,B11,B12,B13,B14,B15)</f>
        <v>0.42290000000000005</v>
      </c>
      <c r="C16" s="21">
        <f t="shared" ref="C16:D16" si="1">SUM(C6,C7,C8,C9,C10,C11,C12,C13,C14,C15)</f>
        <v>0.19980000000000001</v>
      </c>
      <c r="D16" s="21">
        <f t="shared" si="1"/>
        <v>0.22310000000000002</v>
      </c>
    </row>
    <row r="17" spans="1:6">
      <c r="A17" s="22"/>
      <c r="B17" s="23"/>
      <c r="C17" s="23"/>
      <c r="D17" s="23"/>
    </row>
    <row r="18" spans="1:6">
      <c r="A18" s="22"/>
      <c r="B18" s="23"/>
      <c r="C18" s="23"/>
      <c r="D18" s="23"/>
    </row>
    <row r="25" spans="1:6">
      <c r="D25" s="42" t="s">
        <v>16</v>
      </c>
    </row>
    <row r="26" spans="1:6" ht="20.25">
      <c r="A26" s="53" t="s">
        <v>1</v>
      </c>
      <c r="B26" s="53"/>
      <c r="C26" s="53"/>
      <c r="D26" s="53"/>
    </row>
    <row r="27" spans="1:6" ht="21" thickBot="1">
      <c r="A27" s="54" t="s">
        <v>21</v>
      </c>
      <c r="B27" s="54"/>
      <c r="C27" s="54"/>
      <c r="D27" s="54"/>
      <c r="F27">
        <v>10538</v>
      </c>
    </row>
    <row r="28" spans="1:6">
      <c r="A28" s="56" t="s">
        <v>2</v>
      </c>
      <c r="B28" s="58" t="s">
        <v>19</v>
      </c>
      <c r="C28" s="60" t="s">
        <v>24</v>
      </c>
      <c r="D28" s="61"/>
    </row>
    <row r="29" spans="1:6" ht="37.9" customHeight="1" thickBot="1">
      <c r="A29" s="57"/>
      <c r="B29" s="59"/>
      <c r="C29" s="1" t="s">
        <v>3</v>
      </c>
      <c r="D29" s="1" t="s">
        <v>4</v>
      </c>
    </row>
    <row r="30" spans="1:6" ht="22.15" customHeight="1">
      <c r="A30" s="24" t="s">
        <v>17</v>
      </c>
      <c r="B30" s="37">
        <f t="shared" ref="B30:B39" si="2">SUM(C30:D30)</f>
        <v>0</v>
      </c>
      <c r="C30" s="25"/>
      <c r="D30" s="25"/>
    </row>
    <row r="31" spans="1:6" ht="22.15" customHeight="1">
      <c r="A31" s="26" t="s">
        <v>6</v>
      </c>
      <c r="B31" s="38">
        <f t="shared" si="2"/>
        <v>0</v>
      </c>
      <c r="C31" s="27"/>
      <c r="D31" s="27"/>
    </row>
    <row r="32" spans="1:6" ht="22.15" customHeight="1">
      <c r="A32" s="29" t="s">
        <v>7</v>
      </c>
      <c r="B32" s="39">
        <f t="shared" si="2"/>
        <v>358.29199999999997</v>
      </c>
      <c r="C32" s="30">
        <f>ROUND(C8*F27,3)</f>
        <v>179.14599999999999</v>
      </c>
      <c r="D32" s="30">
        <f>ROUND(D8*F27,3)</f>
        <v>179.14599999999999</v>
      </c>
    </row>
    <row r="33" spans="1:4" ht="22.15" customHeight="1">
      <c r="A33" s="26" t="s">
        <v>8</v>
      </c>
      <c r="B33" s="38">
        <f t="shared" si="2"/>
        <v>1011.6479999999999</v>
      </c>
      <c r="C33" s="27">
        <f>ROUND(C9*F27,3)</f>
        <v>484.74799999999999</v>
      </c>
      <c r="D33" s="27">
        <f>ROUND(D9*F27,3)</f>
        <v>526.9</v>
      </c>
    </row>
    <row r="34" spans="1:4" ht="22.15" customHeight="1">
      <c r="A34" s="32" t="s">
        <v>9</v>
      </c>
      <c r="B34" s="39">
        <f t="shared" si="2"/>
        <v>948.42000000000007</v>
      </c>
      <c r="C34" s="31">
        <f>ROUND(C10*F27,3)</f>
        <v>453.13400000000001</v>
      </c>
      <c r="D34" s="31">
        <f>ROUND(D10*F27,3)</f>
        <v>495.286</v>
      </c>
    </row>
    <row r="35" spans="1:4" ht="22.15" customHeight="1">
      <c r="A35" s="26" t="s">
        <v>10</v>
      </c>
      <c r="B35" s="38">
        <f t="shared" si="2"/>
        <v>432.05799999999999</v>
      </c>
      <c r="C35" s="27">
        <f>ROUND(C11*F27,3)</f>
        <v>189.684</v>
      </c>
      <c r="D35" s="27">
        <f>ROUND(D11*F27,3)</f>
        <v>242.374</v>
      </c>
    </row>
    <row r="36" spans="1:4" ht="30.6" customHeight="1">
      <c r="A36" s="32" t="s">
        <v>11</v>
      </c>
      <c r="B36" s="39">
        <f t="shared" si="2"/>
        <v>1686.08</v>
      </c>
      <c r="C36" s="31">
        <f>ROUND(C12*F27,3)</f>
        <v>790.35</v>
      </c>
      <c r="D36" s="31">
        <f>ROUND(D12*F27,3)</f>
        <v>895.73</v>
      </c>
    </row>
    <row r="37" spans="1:4" ht="30.6" customHeight="1">
      <c r="A37" s="26" t="s">
        <v>12</v>
      </c>
      <c r="B37" s="38">
        <f t="shared" si="2"/>
        <v>14.753</v>
      </c>
      <c r="C37" s="28">
        <f>ROUND(C13*F27,3)</f>
        <v>6.3230000000000004</v>
      </c>
      <c r="D37" s="28">
        <f>ROUND(D13*F27,3)</f>
        <v>8.43</v>
      </c>
    </row>
    <row r="38" spans="1:4" ht="22.9" customHeight="1">
      <c r="A38" s="46" t="s">
        <v>14</v>
      </c>
      <c r="B38" s="40">
        <f t="shared" si="2"/>
        <v>5.2690000000000001</v>
      </c>
      <c r="C38" s="47">
        <f>ROUND(C14*F27,3)</f>
        <v>2.1080000000000001</v>
      </c>
      <c r="D38" s="47">
        <f>ROUND(D14*F27,3)</f>
        <v>3.161</v>
      </c>
    </row>
    <row r="39" spans="1:4" ht="22.9" customHeight="1" thickBot="1">
      <c r="A39" s="45" t="s">
        <v>13</v>
      </c>
      <c r="B39" s="41">
        <f t="shared" si="2"/>
        <v>0</v>
      </c>
      <c r="C39" s="44">
        <f>ROUND(C15*F27,3)</f>
        <v>0</v>
      </c>
      <c r="D39" s="44">
        <f>ROUND(D15*F27,3)</f>
        <v>0</v>
      </c>
    </row>
    <row r="40" spans="1:4" ht="22.9" customHeight="1" thickBot="1">
      <c r="A40" s="20" t="s">
        <v>15</v>
      </c>
      <c r="B40" s="33">
        <f t="shared" ref="B40:D40" si="3">SUM(B30,B31,B32,B33,B34,B35,B36,B37,B38,B39)</f>
        <v>4456.5199999999995</v>
      </c>
      <c r="C40" s="34">
        <f t="shared" si="3"/>
        <v>2105.4929999999999</v>
      </c>
      <c r="D40" s="34">
        <f t="shared" si="3"/>
        <v>2351.0269999999996</v>
      </c>
    </row>
    <row r="42" spans="1:4" ht="40.15" customHeight="1">
      <c r="A42" s="55" t="s">
        <v>18</v>
      </c>
      <c r="B42" s="55"/>
      <c r="C42" s="55"/>
      <c r="D42" s="55"/>
    </row>
  </sheetData>
  <mergeCells count="11">
    <mergeCell ref="A2:D2"/>
    <mergeCell ref="A3:D3"/>
    <mergeCell ref="A4:A5"/>
    <mergeCell ref="B4:B5"/>
    <mergeCell ref="C4:D4"/>
    <mergeCell ref="A26:D26"/>
    <mergeCell ref="A27:D27"/>
    <mergeCell ref="A42:D42"/>
    <mergeCell ref="A28:A29"/>
    <mergeCell ref="B28:B29"/>
    <mergeCell ref="C28:D28"/>
  </mergeCells>
  <pageMargins left="1.2204724409448819"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Plans 14.03.2022-jūnijs-sept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Plisko</dc:creator>
  <cp:lastModifiedBy>Laura</cp:lastModifiedBy>
  <cp:lastPrinted>2022-06-14T08:24:27Z</cp:lastPrinted>
  <dcterms:created xsi:type="dcterms:W3CDTF">2022-03-14T13:27:57Z</dcterms:created>
  <dcterms:modified xsi:type="dcterms:W3CDTF">2022-06-20T11:53:54Z</dcterms:modified>
</cp:coreProperties>
</file>